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SIAPAN SIDANG\bahan presentasi ujian\hasil analisis artikel\"/>
    </mc:Choice>
  </mc:AlternateContent>
  <xr:revisionPtr revIDLastSave="0" documentId="13_ncr:1_{637BF926-67DF-45E9-AC4D-7B631BDEEB8D}" xr6:coauthVersionLast="47" xr6:coauthVersionMax="47" xr10:uidLastSave="{00000000-0000-0000-0000-000000000000}"/>
  <bookViews>
    <workbookView xWindow="-110" yWindow="-110" windowWidth="19420" windowHeight="10300" xr2:uid="{BE05C8F3-944B-4780-B869-32A35065AAB2}"/>
  </bookViews>
  <sheets>
    <sheet name="narsistik" sheetId="1" r:id="rId1"/>
    <sheet name="pwb" sheetId="2" r:id="rId2"/>
    <sheet name="KATEGORISASI NARSISTIK" sheetId="4" r:id="rId3"/>
    <sheet name="KATEGORISASI PWB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23" i="3" l="1"/>
  <c r="AO22" i="3"/>
  <c r="AK28" i="3"/>
  <c r="AK27" i="3"/>
  <c r="AB29" i="4"/>
  <c r="AF23" i="4"/>
  <c r="AF22" i="4"/>
  <c r="AB30" i="4"/>
  <c r="F277" i="3"/>
  <c r="F278" i="3" s="1"/>
  <c r="G277" i="3"/>
  <c r="G278" i="3" s="1"/>
  <c r="H277" i="3"/>
  <c r="H278" i="3" s="1"/>
  <c r="I277" i="3"/>
  <c r="I278" i="3" s="1"/>
  <c r="J277" i="3"/>
  <c r="J278" i="3" s="1"/>
  <c r="K277" i="3"/>
  <c r="K278" i="3" s="1"/>
  <c r="L277" i="3"/>
  <c r="L278" i="3" s="1"/>
  <c r="M277" i="3"/>
  <c r="M278" i="3" s="1"/>
  <c r="N277" i="3"/>
  <c r="N278" i="3" s="1"/>
  <c r="O277" i="3"/>
  <c r="O278" i="3" s="1"/>
  <c r="P277" i="3"/>
  <c r="P278" i="3" s="1"/>
  <c r="Q277" i="3"/>
  <c r="Q278" i="3" s="1"/>
  <c r="R277" i="3"/>
  <c r="R278" i="3" s="1"/>
  <c r="S277" i="3"/>
  <c r="S278" i="3" s="1"/>
  <c r="T277" i="3"/>
  <c r="T278" i="3" s="1"/>
  <c r="U277" i="3"/>
  <c r="U278" i="3" s="1"/>
  <c r="V277" i="3"/>
  <c r="V278" i="3" s="1"/>
  <c r="W277" i="3"/>
  <c r="W278" i="3" s="1"/>
  <c r="X277" i="3"/>
  <c r="X278" i="3" s="1"/>
  <c r="Y277" i="3"/>
  <c r="Y278" i="3" s="1"/>
  <c r="Z277" i="3"/>
  <c r="Z278" i="3" s="1"/>
  <c r="AA277" i="3"/>
  <c r="AA278" i="3" s="1"/>
  <c r="AB277" i="3"/>
  <c r="AB278" i="3" s="1"/>
  <c r="AC277" i="3"/>
  <c r="AC278" i="3" s="1"/>
  <c r="AD277" i="3"/>
  <c r="AD278" i="3" s="1"/>
  <c r="E277" i="3"/>
  <c r="E278" i="3" s="1"/>
  <c r="L278" i="4"/>
  <c r="W3" i="4"/>
  <c r="W2" i="4"/>
  <c r="AC4" i="4"/>
  <c r="F277" i="4"/>
  <c r="F278" i="4" s="1"/>
  <c r="G277" i="4"/>
  <c r="G278" i="4" s="1"/>
  <c r="H277" i="4"/>
  <c r="H278" i="4" s="1"/>
  <c r="I277" i="4"/>
  <c r="I278" i="4" s="1"/>
  <c r="J277" i="4"/>
  <c r="J278" i="4" s="1"/>
  <c r="K277" i="4"/>
  <c r="K278" i="4" s="1"/>
  <c r="L277" i="4"/>
  <c r="M277" i="4"/>
  <c r="M278" i="4" s="1"/>
  <c r="N277" i="4"/>
  <c r="N278" i="4" s="1"/>
  <c r="O277" i="4"/>
  <c r="O278" i="4" s="1"/>
  <c r="P277" i="4"/>
  <c r="P278" i="4" s="1"/>
  <c r="Q277" i="4"/>
  <c r="Q278" i="4" s="1"/>
  <c r="R277" i="4"/>
  <c r="R278" i="4" s="1"/>
  <c r="S277" i="4"/>
  <c r="S278" i="4" s="1"/>
  <c r="T277" i="4"/>
  <c r="T278" i="4" s="1"/>
  <c r="U277" i="4"/>
  <c r="U278" i="4" s="1"/>
  <c r="E277" i="4"/>
  <c r="E278" i="4" s="1"/>
  <c r="AI27" i="3"/>
  <c r="AI28" i="3"/>
  <c r="AM23" i="3"/>
  <c r="AM22" i="3"/>
  <c r="AM18" i="3"/>
  <c r="AM16" i="3"/>
  <c r="AM17" i="3"/>
  <c r="AM15" i="3"/>
  <c r="AD15" i="4"/>
  <c r="Z29" i="4"/>
  <c r="Z30" i="4"/>
  <c r="AD23" i="4"/>
  <c r="AD22" i="4"/>
  <c r="AD18" i="4"/>
  <c r="AD17" i="4"/>
  <c r="AD16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126" i="4"/>
  <c r="W127" i="4"/>
  <c r="W128" i="4"/>
  <c r="W129" i="4"/>
  <c r="W130" i="4"/>
  <c r="W131" i="4"/>
  <c r="W132" i="4"/>
  <c r="W133" i="4"/>
  <c r="W134" i="4"/>
  <c r="W135" i="4"/>
  <c r="W136" i="4"/>
  <c r="W137" i="4"/>
  <c r="W138" i="4"/>
  <c r="W139" i="4"/>
  <c r="W140" i="4"/>
  <c r="W141" i="4"/>
  <c r="W142" i="4"/>
  <c r="W143" i="4"/>
  <c r="W144" i="4"/>
  <c r="W145" i="4"/>
  <c r="W146" i="4"/>
  <c r="W147" i="4"/>
  <c r="W148" i="4"/>
  <c r="W149" i="4"/>
  <c r="W150" i="4"/>
  <c r="W151" i="4"/>
  <c r="W152" i="4"/>
  <c r="W153" i="4"/>
  <c r="W154" i="4"/>
  <c r="W155" i="4"/>
  <c r="W156" i="4"/>
  <c r="W157" i="4"/>
  <c r="W158" i="4"/>
  <c r="W159" i="4"/>
  <c r="W160" i="4"/>
  <c r="W161" i="4"/>
  <c r="W162" i="4"/>
  <c r="W163" i="4"/>
  <c r="W164" i="4"/>
  <c r="W165" i="4"/>
  <c r="W166" i="4"/>
  <c r="W167" i="4"/>
  <c r="W168" i="4"/>
  <c r="W169" i="4"/>
  <c r="W170" i="4"/>
  <c r="W171" i="4"/>
  <c r="W172" i="4"/>
  <c r="W173" i="4"/>
  <c r="W174" i="4"/>
  <c r="W175" i="4"/>
  <c r="W176" i="4"/>
  <c r="W177" i="4"/>
  <c r="W178" i="4"/>
  <c r="W179" i="4"/>
  <c r="W180" i="4"/>
  <c r="W181" i="4"/>
  <c r="W182" i="4"/>
  <c r="W183" i="4"/>
  <c r="W184" i="4"/>
  <c r="W185" i="4"/>
  <c r="W186" i="4"/>
  <c r="W187" i="4"/>
  <c r="W188" i="4"/>
  <c r="W189" i="4"/>
  <c r="W190" i="4"/>
  <c r="W191" i="4"/>
  <c r="W192" i="4"/>
  <c r="W193" i="4"/>
  <c r="W194" i="4"/>
  <c r="W195" i="4"/>
  <c r="W196" i="4"/>
  <c r="W197" i="4"/>
  <c r="W198" i="4"/>
  <c r="W199" i="4"/>
  <c r="W200" i="4"/>
  <c r="W201" i="4"/>
  <c r="W202" i="4"/>
  <c r="W203" i="4"/>
  <c r="W204" i="4"/>
  <c r="W205" i="4"/>
  <c r="W206" i="4"/>
  <c r="W207" i="4"/>
  <c r="W208" i="4"/>
  <c r="W209" i="4"/>
  <c r="W210" i="4"/>
  <c r="W211" i="4"/>
  <c r="W212" i="4"/>
  <c r="W213" i="4"/>
  <c r="W214" i="4"/>
  <c r="W215" i="4"/>
  <c r="W216" i="4"/>
  <c r="W217" i="4"/>
  <c r="W218" i="4"/>
  <c r="W219" i="4"/>
  <c r="W220" i="4"/>
  <c r="W221" i="4"/>
  <c r="W222" i="4"/>
  <c r="W223" i="4"/>
  <c r="W224" i="4"/>
  <c r="W225" i="4"/>
  <c r="W226" i="4"/>
  <c r="W227" i="4"/>
  <c r="W228" i="4"/>
  <c r="W229" i="4"/>
  <c r="W230" i="4"/>
  <c r="W231" i="4"/>
  <c r="W232" i="4"/>
  <c r="W233" i="4"/>
  <c r="W234" i="4"/>
  <c r="W235" i="4"/>
  <c r="W236" i="4"/>
  <c r="W237" i="4"/>
  <c r="W238" i="4"/>
  <c r="W239" i="4"/>
  <c r="W240" i="4"/>
  <c r="W241" i="4"/>
  <c r="W242" i="4"/>
  <c r="W243" i="4"/>
  <c r="W244" i="4"/>
  <c r="W245" i="4"/>
  <c r="W246" i="4"/>
  <c r="W247" i="4"/>
  <c r="W248" i="4"/>
  <c r="W249" i="4"/>
  <c r="W250" i="4"/>
  <c r="W251" i="4"/>
  <c r="W252" i="4"/>
  <c r="W253" i="4"/>
  <c r="W254" i="4"/>
  <c r="W255" i="4"/>
  <c r="W256" i="4"/>
  <c r="W257" i="4"/>
  <c r="W258" i="4"/>
  <c r="W259" i="4"/>
  <c r="W260" i="4"/>
  <c r="W261" i="4"/>
  <c r="W262" i="4"/>
  <c r="W263" i="4"/>
  <c r="W264" i="4"/>
  <c r="W265" i="4"/>
  <c r="W266" i="4"/>
  <c r="W267" i="4"/>
  <c r="W268" i="4"/>
  <c r="W269" i="4"/>
  <c r="W270" i="4"/>
  <c r="W271" i="4"/>
  <c r="W272" i="4"/>
  <c r="W273" i="4"/>
  <c r="W274" i="4"/>
  <c r="W275" i="4"/>
  <c r="W276" i="4"/>
  <c r="AF2" i="3"/>
  <c r="AF3" i="3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F56" i="3"/>
  <c r="AF57" i="3"/>
  <c r="AF58" i="3"/>
  <c r="AF59" i="3"/>
  <c r="AF60" i="3"/>
  <c r="AF61" i="3"/>
  <c r="AF62" i="3"/>
  <c r="AF63" i="3"/>
  <c r="AF64" i="3"/>
  <c r="AF65" i="3"/>
  <c r="AF66" i="3"/>
  <c r="AF67" i="3"/>
  <c r="AF68" i="3"/>
  <c r="AF69" i="3"/>
  <c r="AF70" i="3"/>
  <c r="AF71" i="3"/>
  <c r="AF72" i="3"/>
  <c r="AF73" i="3"/>
  <c r="AF74" i="3"/>
  <c r="AF75" i="3"/>
  <c r="AF76" i="3"/>
  <c r="AF77" i="3"/>
  <c r="AF78" i="3"/>
  <c r="AF79" i="3"/>
  <c r="AF80" i="3"/>
  <c r="AF81" i="3"/>
  <c r="AF82" i="3"/>
  <c r="AF83" i="3"/>
  <c r="AF8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F105" i="3"/>
  <c r="AF106" i="3"/>
  <c r="AF107" i="3"/>
  <c r="AF108" i="3"/>
  <c r="AF109" i="3"/>
  <c r="AF110" i="3"/>
  <c r="AF111" i="3"/>
  <c r="AF112" i="3"/>
  <c r="AF113" i="3"/>
  <c r="AF114" i="3"/>
  <c r="AF115" i="3"/>
  <c r="AF116" i="3"/>
  <c r="AF117" i="3"/>
  <c r="AF118" i="3"/>
  <c r="AF119" i="3"/>
  <c r="AF120" i="3"/>
  <c r="AF121" i="3"/>
  <c r="AF122" i="3"/>
  <c r="AF123" i="3"/>
  <c r="AF124" i="3"/>
  <c r="AF125" i="3"/>
  <c r="AF126" i="3"/>
  <c r="AF127" i="3"/>
  <c r="AF128" i="3"/>
  <c r="AF129" i="3"/>
  <c r="AF130" i="3"/>
  <c r="AF131" i="3"/>
  <c r="AF132" i="3"/>
  <c r="AF133" i="3"/>
  <c r="AF134" i="3"/>
  <c r="AF135" i="3"/>
  <c r="AF136" i="3"/>
  <c r="AF137" i="3"/>
  <c r="AF138" i="3"/>
  <c r="AF139" i="3"/>
  <c r="AF140" i="3"/>
  <c r="AF141" i="3"/>
  <c r="AF142" i="3"/>
  <c r="AF143" i="3"/>
  <c r="AF144" i="3"/>
  <c r="AF145" i="3"/>
  <c r="AF146" i="3"/>
  <c r="AF147" i="3"/>
  <c r="AF148" i="3"/>
  <c r="AF149" i="3"/>
  <c r="AF150" i="3"/>
  <c r="AF151" i="3"/>
  <c r="AF152" i="3"/>
  <c r="AF153" i="3"/>
  <c r="AF154" i="3"/>
  <c r="AF155" i="3"/>
  <c r="AF156" i="3"/>
  <c r="AF157" i="3"/>
  <c r="AF158" i="3"/>
  <c r="AF159" i="3"/>
  <c r="AF160" i="3"/>
  <c r="AF161" i="3"/>
  <c r="AF162" i="3"/>
  <c r="AF163" i="3"/>
  <c r="AF164" i="3"/>
  <c r="AF165" i="3"/>
  <c r="AF166" i="3"/>
  <c r="AF167" i="3"/>
  <c r="AF168" i="3"/>
  <c r="AF169" i="3"/>
  <c r="AF170" i="3"/>
  <c r="AF171" i="3"/>
  <c r="AF172" i="3"/>
  <c r="AF173" i="3"/>
  <c r="AF174" i="3"/>
  <c r="AF175" i="3"/>
  <c r="AF176" i="3"/>
  <c r="AF177" i="3"/>
  <c r="AF178" i="3"/>
  <c r="AF179" i="3"/>
  <c r="AF180" i="3"/>
  <c r="AF181" i="3"/>
  <c r="AF182" i="3"/>
  <c r="AF183" i="3"/>
  <c r="AF184" i="3"/>
  <c r="AF185" i="3"/>
  <c r="AF186" i="3"/>
  <c r="AF187" i="3"/>
  <c r="AF188" i="3"/>
  <c r="AF189" i="3"/>
  <c r="AF190" i="3"/>
  <c r="AF191" i="3"/>
  <c r="AF192" i="3"/>
  <c r="AF193" i="3"/>
  <c r="AF194" i="3"/>
  <c r="AF195" i="3"/>
  <c r="AF196" i="3"/>
  <c r="AF197" i="3"/>
  <c r="AF198" i="3"/>
  <c r="AF199" i="3"/>
  <c r="AF200" i="3"/>
  <c r="AF201" i="3"/>
  <c r="AF202" i="3"/>
  <c r="AF203" i="3"/>
  <c r="AF204" i="3"/>
  <c r="AF205" i="3"/>
  <c r="AF206" i="3"/>
  <c r="AF207" i="3"/>
  <c r="AF208" i="3"/>
  <c r="AF209" i="3"/>
  <c r="AF210" i="3"/>
  <c r="AF211" i="3"/>
  <c r="AF212" i="3"/>
  <c r="AF213" i="3"/>
  <c r="AF214" i="3"/>
  <c r="AF215" i="3"/>
  <c r="AF216" i="3"/>
  <c r="AF217" i="3"/>
  <c r="AF218" i="3"/>
  <c r="AF219" i="3"/>
  <c r="AF220" i="3"/>
  <c r="AF221" i="3"/>
  <c r="AF222" i="3"/>
  <c r="AF223" i="3"/>
  <c r="AF224" i="3"/>
  <c r="AF225" i="3"/>
  <c r="AF226" i="3"/>
  <c r="AF227" i="3"/>
  <c r="AF228" i="3"/>
  <c r="AF229" i="3"/>
  <c r="AF230" i="3"/>
  <c r="AF231" i="3"/>
  <c r="AF232" i="3"/>
  <c r="AF233" i="3"/>
  <c r="AF234" i="3"/>
  <c r="AF235" i="3"/>
  <c r="AF236" i="3"/>
  <c r="AF237" i="3"/>
  <c r="AF238" i="3"/>
  <c r="AF239" i="3"/>
  <c r="AF240" i="3"/>
  <c r="AF241" i="3"/>
  <c r="AF242" i="3"/>
  <c r="AF243" i="3"/>
  <c r="AF244" i="3"/>
  <c r="AF245" i="3"/>
  <c r="AF246" i="3"/>
  <c r="AF247" i="3"/>
  <c r="AF248" i="3"/>
  <c r="AF249" i="3"/>
  <c r="AF250" i="3"/>
  <c r="AF251" i="3"/>
  <c r="AF252" i="3"/>
  <c r="AF253" i="3"/>
  <c r="AF254" i="3"/>
  <c r="AF255" i="3"/>
  <c r="AF256" i="3"/>
  <c r="AF257" i="3"/>
  <c r="AF258" i="3"/>
  <c r="AF259" i="3"/>
  <c r="AF260" i="3"/>
  <c r="AF261" i="3"/>
  <c r="AF262" i="3"/>
  <c r="AF263" i="3"/>
  <c r="AF264" i="3"/>
  <c r="AF265" i="3"/>
  <c r="AF266" i="3"/>
  <c r="AF267" i="3"/>
  <c r="AF268" i="3"/>
  <c r="AF269" i="3"/>
  <c r="AF270" i="3"/>
  <c r="AF271" i="3"/>
  <c r="AF272" i="3"/>
  <c r="AF273" i="3"/>
  <c r="AF274" i="3"/>
  <c r="AF275" i="3"/>
  <c r="AF276" i="3"/>
  <c r="AM5" i="3"/>
  <c r="AM4" i="3"/>
  <c r="AC5" i="4"/>
  <c r="BF3" i="2"/>
  <c r="BF4" i="2"/>
  <c r="BF5" i="2"/>
  <c r="BF6" i="2"/>
  <c r="BF7" i="2"/>
  <c r="BF8" i="2"/>
  <c r="BF9" i="2"/>
  <c r="BF10" i="2"/>
  <c r="BF11" i="2"/>
  <c r="BF12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30" i="2"/>
  <c r="BF31" i="2"/>
  <c r="BF32" i="2"/>
  <c r="BF33" i="2"/>
  <c r="BF34" i="2"/>
  <c r="BF35" i="2"/>
  <c r="BF36" i="2"/>
  <c r="BF37" i="2"/>
  <c r="BF38" i="2"/>
  <c r="BF39" i="2"/>
  <c r="BF40" i="2"/>
  <c r="BF41" i="2"/>
  <c r="BF42" i="2"/>
  <c r="BF43" i="2"/>
  <c r="BF44" i="2"/>
  <c r="BF45" i="2"/>
  <c r="BF46" i="2"/>
  <c r="BF47" i="2"/>
  <c r="BF48" i="2"/>
  <c r="BF49" i="2"/>
  <c r="BF50" i="2"/>
  <c r="BF51" i="2"/>
  <c r="BF52" i="2"/>
  <c r="BF53" i="2"/>
  <c r="BF54" i="2"/>
  <c r="BF55" i="2"/>
  <c r="BF56" i="2"/>
  <c r="BF57" i="2"/>
  <c r="BF58" i="2"/>
  <c r="BF59" i="2"/>
  <c r="BF60" i="2"/>
  <c r="BF61" i="2"/>
  <c r="BF62" i="2"/>
  <c r="BF63" i="2"/>
  <c r="BF64" i="2"/>
  <c r="BF65" i="2"/>
  <c r="BF66" i="2"/>
  <c r="BF67" i="2"/>
  <c r="BF68" i="2"/>
  <c r="BF69" i="2"/>
  <c r="BF70" i="2"/>
  <c r="BF71" i="2"/>
  <c r="BF72" i="2"/>
  <c r="BF73" i="2"/>
  <c r="BF74" i="2"/>
  <c r="BF75" i="2"/>
  <c r="BF76" i="2"/>
  <c r="BF77" i="2"/>
  <c r="BF78" i="2"/>
  <c r="BF79" i="2"/>
  <c r="BF80" i="2"/>
  <c r="BF81" i="2"/>
  <c r="BF82" i="2"/>
  <c r="BF83" i="2"/>
  <c r="BF84" i="2"/>
  <c r="BF85" i="2"/>
  <c r="BF86" i="2"/>
  <c r="BF87" i="2"/>
  <c r="BF88" i="2"/>
  <c r="BF89" i="2"/>
  <c r="BF90" i="2"/>
  <c r="BF91" i="2"/>
  <c r="BF92" i="2"/>
  <c r="BF93" i="2"/>
  <c r="BF94" i="2"/>
  <c r="BF95" i="2"/>
  <c r="BF96" i="2"/>
  <c r="BF97" i="2"/>
  <c r="BF98" i="2"/>
  <c r="BF99" i="2"/>
  <c r="BF100" i="2"/>
  <c r="BF101" i="2"/>
  <c r="BF102" i="2"/>
  <c r="BF103" i="2"/>
  <c r="BF104" i="2"/>
  <c r="BF105" i="2"/>
  <c r="BF106" i="2"/>
  <c r="BF107" i="2"/>
  <c r="BF108" i="2"/>
  <c r="BF109" i="2"/>
  <c r="BF110" i="2"/>
  <c r="BF111" i="2"/>
  <c r="BF112" i="2"/>
  <c r="BF113" i="2"/>
  <c r="BF114" i="2"/>
  <c r="BF115" i="2"/>
  <c r="BF116" i="2"/>
  <c r="BF117" i="2"/>
  <c r="BF118" i="2"/>
  <c r="BF119" i="2"/>
  <c r="BF120" i="2"/>
  <c r="BF121" i="2"/>
  <c r="BF122" i="2"/>
  <c r="BF123" i="2"/>
  <c r="BF124" i="2"/>
  <c r="BF125" i="2"/>
  <c r="BF126" i="2"/>
  <c r="BF127" i="2"/>
  <c r="BF128" i="2"/>
  <c r="BF129" i="2"/>
  <c r="BF130" i="2"/>
  <c r="BF131" i="2"/>
  <c r="BF132" i="2"/>
  <c r="BF133" i="2"/>
  <c r="BF134" i="2"/>
  <c r="BF135" i="2"/>
  <c r="BF136" i="2"/>
  <c r="BF137" i="2"/>
  <c r="BF138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1" i="2"/>
  <c r="BF152" i="2"/>
  <c r="BF153" i="2"/>
  <c r="BF154" i="2"/>
  <c r="BF155" i="2"/>
  <c r="BF156" i="2"/>
  <c r="BF157" i="2"/>
  <c r="BF158" i="2"/>
  <c r="BF159" i="2"/>
  <c r="BF160" i="2"/>
  <c r="BF161" i="2"/>
  <c r="BF162" i="2"/>
  <c r="BF163" i="2"/>
  <c r="BF164" i="2"/>
  <c r="BF165" i="2"/>
  <c r="BF166" i="2"/>
  <c r="BF167" i="2"/>
  <c r="BF168" i="2"/>
  <c r="BF169" i="2"/>
  <c r="BF170" i="2"/>
  <c r="BF171" i="2"/>
  <c r="BF172" i="2"/>
  <c r="BF173" i="2"/>
  <c r="BF174" i="2"/>
  <c r="BF175" i="2"/>
  <c r="BF176" i="2"/>
  <c r="BF177" i="2"/>
  <c r="BF178" i="2"/>
  <c r="BF179" i="2"/>
  <c r="BF180" i="2"/>
  <c r="BF181" i="2"/>
  <c r="BF182" i="2"/>
  <c r="BF183" i="2"/>
  <c r="BF184" i="2"/>
  <c r="BF185" i="2"/>
  <c r="BF186" i="2"/>
  <c r="BF187" i="2"/>
  <c r="BF188" i="2"/>
  <c r="BF189" i="2"/>
  <c r="BF190" i="2"/>
  <c r="BF191" i="2"/>
  <c r="BF192" i="2"/>
  <c r="BF193" i="2"/>
  <c r="BF194" i="2"/>
  <c r="BF195" i="2"/>
  <c r="BF196" i="2"/>
  <c r="BF197" i="2"/>
  <c r="BF198" i="2"/>
  <c r="BF199" i="2"/>
  <c r="BF200" i="2"/>
  <c r="BF201" i="2"/>
  <c r="BF202" i="2"/>
  <c r="BF203" i="2"/>
  <c r="BF204" i="2"/>
  <c r="BF205" i="2"/>
  <c r="BF206" i="2"/>
  <c r="BF207" i="2"/>
  <c r="BF208" i="2"/>
  <c r="BF209" i="2"/>
  <c r="BF210" i="2"/>
  <c r="BF211" i="2"/>
  <c r="BF212" i="2"/>
  <c r="BF213" i="2"/>
  <c r="BF214" i="2"/>
  <c r="BF215" i="2"/>
  <c r="BF216" i="2"/>
  <c r="BF217" i="2"/>
  <c r="BF218" i="2"/>
  <c r="BF219" i="2"/>
  <c r="BF220" i="2"/>
  <c r="BF221" i="2"/>
  <c r="BF222" i="2"/>
  <c r="BF223" i="2"/>
  <c r="BF224" i="2"/>
  <c r="BF225" i="2"/>
  <c r="BF226" i="2"/>
  <c r="BF227" i="2"/>
  <c r="BF228" i="2"/>
  <c r="BF229" i="2"/>
  <c r="BF230" i="2"/>
  <c r="BF231" i="2"/>
  <c r="BF232" i="2"/>
  <c r="BF233" i="2"/>
  <c r="BF234" i="2"/>
  <c r="BF235" i="2"/>
  <c r="BF236" i="2"/>
  <c r="BF237" i="2"/>
  <c r="BF238" i="2"/>
  <c r="BF239" i="2"/>
  <c r="BF240" i="2"/>
  <c r="BF241" i="2"/>
  <c r="BF242" i="2"/>
  <c r="BF243" i="2"/>
  <c r="BF244" i="2"/>
  <c r="BF245" i="2"/>
  <c r="BF246" i="2"/>
  <c r="BF247" i="2"/>
  <c r="BF248" i="2"/>
  <c r="BF249" i="2"/>
  <c r="BF250" i="2"/>
  <c r="BF251" i="2"/>
  <c r="BF252" i="2"/>
  <c r="BF253" i="2"/>
  <c r="BF254" i="2"/>
  <c r="BF255" i="2"/>
  <c r="BF256" i="2"/>
  <c r="BF257" i="2"/>
  <c r="BF258" i="2"/>
  <c r="BF259" i="2"/>
  <c r="BF260" i="2"/>
  <c r="BF261" i="2"/>
  <c r="BF262" i="2"/>
  <c r="BF263" i="2"/>
  <c r="BF264" i="2"/>
  <c r="BF265" i="2"/>
  <c r="BF266" i="2"/>
  <c r="BF267" i="2"/>
  <c r="BF268" i="2"/>
  <c r="BF269" i="2"/>
  <c r="BF270" i="2"/>
  <c r="BF271" i="2"/>
  <c r="BF272" i="2"/>
  <c r="BF273" i="2"/>
  <c r="BF274" i="2"/>
  <c r="BF275" i="2"/>
  <c r="BF276" i="2"/>
  <c r="BF2" i="2"/>
  <c r="BD3" i="2"/>
  <c r="BE3" i="2"/>
  <c r="BD4" i="2"/>
  <c r="BE4" i="2"/>
  <c r="BD5" i="2"/>
  <c r="BE5" i="2"/>
  <c r="BD6" i="2"/>
  <c r="BE6" i="2"/>
  <c r="BD7" i="2"/>
  <c r="BE7" i="2"/>
  <c r="BD8" i="2"/>
  <c r="BE8" i="2"/>
  <c r="BD9" i="2"/>
  <c r="BE9" i="2"/>
  <c r="BD10" i="2"/>
  <c r="BE10" i="2"/>
  <c r="BD11" i="2"/>
  <c r="BE11" i="2"/>
  <c r="BD12" i="2"/>
  <c r="BE12" i="2"/>
  <c r="BD13" i="2"/>
  <c r="BE13" i="2"/>
  <c r="BD14" i="2"/>
  <c r="BE14" i="2"/>
  <c r="BD15" i="2"/>
  <c r="BE15" i="2"/>
  <c r="BD16" i="2"/>
  <c r="BE16" i="2"/>
  <c r="BD17" i="2"/>
  <c r="BE17" i="2"/>
  <c r="BD18" i="2"/>
  <c r="BE18" i="2"/>
  <c r="BD19" i="2"/>
  <c r="BE19" i="2"/>
  <c r="BD20" i="2"/>
  <c r="BE20" i="2"/>
  <c r="BD21" i="2"/>
  <c r="BE21" i="2"/>
  <c r="BD22" i="2"/>
  <c r="BE22" i="2"/>
  <c r="BD23" i="2"/>
  <c r="BE23" i="2"/>
  <c r="BD24" i="2"/>
  <c r="BE24" i="2"/>
  <c r="BD25" i="2"/>
  <c r="BE25" i="2"/>
  <c r="BD26" i="2"/>
  <c r="BE26" i="2"/>
  <c r="BD27" i="2"/>
  <c r="BE27" i="2"/>
  <c r="BD28" i="2"/>
  <c r="BE28" i="2"/>
  <c r="BD29" i="2"/>
  <c r="BE29" i="2"/>
  <c r="BD30" i="2"/>
  <c r="BE30" i="2"/>
  <c r="BD31" i="2"/>
  <c r="BE31" i="2"/>
  <c r="BD32" i="2"/>
  <c r="BE32" i="2"/>
  <c r="BD33" i="2"/>
  <c r="BE33" i="2"/>
  <c r="BD34" i="2"/>
  <c r="BE34" i="2"/>
  <c r="BD35" i="2"/>
  <c r="BE35" i="2"/>
  <c r="BD36" i="2"/>
  <c r="BE36" i="2"/>
  <c r="BD37" i="2"/>
  <c r="BE37" i="2"/>
  <c r="BD38" i="2"/>
  <c r="BE38" i="2"/>
  <c r="BD39" i="2"/>
  <c r="BE39" i="2"/>
  <c r="BD40" i="2"/>
  <c r="BE40" i="2"/>
  <c r="BD41" i="2"/>
  <c r="BE41" i="2"/>
  <c r="BD42" i="2"/>
  <c r="BE42" i="2"/>
  <c r="BD43" i="2"/>
  <c r="BE43" i="2"/>
  <c r="BD44" i="2"/>
  <c r="BE44" i="2"/>
  <c r="BD45" i="2"/>
  <c r="BE45" i="2"/>
  <c r="BD46" i="2"/>
  <c r="BE46" i="2"/>
  <c r="BD47" i="2"/>
  <c r="BE47" i="2"/>
  <c r="BD48" i="2"/>
  <c r="BE48" i="2"/>
  <c r="BD49" i="2"/>
  <c r="BE49" i="2"/>
  <c r="BD50" i="2"/>
  <c r="BE50" i="2"/>
  <c r="BD51" i="2"/>
  <c r="BE51" i="2"/>
  <c r="BD52" i="2"/>
  <c r="BE52" i="2"/>
  <c r="BD53" i="2"/>
  <c r="BE53" i="2"/>
  <c r="BD54" i="2"/>
  <c r="BE54" i="2"/>
  <c r="BD55" i="2"/>
  <c r="BE55" i="2"/>
  <c r="BD56" i="2"/>
  <c r="BE56" i="2"/>
  <c r="BD57" i="2"/>
  <c r="BE57" i="2"/>
  <c r="BD58" i="2"/>
  <c r="BE58" i="2"/>
  <c r="BD59" i="2"/>
  <c r="BE59" i="2"/>
  <c r="BD60" i="2"/>
  <c r="BE60" i="2"/>
  <c r="BD61" i="2"/>
  <c r="BE61" i="2"/>
  <c r="BD62" i="2"/>
  <c r="BE62" i="2"/>
  <c r="BD63" i="2"/>
  <c r="BE63" i="2"/>
  <c r="BD64" i="2"/>
  <c r="BE64" i="2"/>
  <c r="BD65" i="2"/>
  <c r="BE65" i="2"/>
  <c r="BD66" i="2"/>
  <c r="BE66" i="2"/>
  <c r="BD67" i="2"/>
  <c r="BE67" i="2"/>
  <c r="BD68" i="2"/>
  <c r="BE68" i="2"/>
  <c r="BD69" i="2"/>
  <c r="BE69" i="2"/>
  <c r="BD70" i="2"/>
  <c r="BE70" i="2"/>
  <c r="BD71" i="2"/>
  <c r="BE71" i="2"/>
  <c r="BD72" i="2"/>
  <c r="BE72" i="2"/>
  <c r="BD73" i="2"/>
  <c r="BE73" i="2"/>
  <c r="BD74" i="2"/>
  <c r="BE74" i="2"/>
  <c r="BD75" i="2"/>
  <c r="BE75" i="2"/>
  <c r="BD76" i="2"/>
  <c r="BE76" i="2"/>
  <c r="BD77" i="2"/>
  <c r="BE77" i="2"/>
  <c r="BD78" i="2"/>
  <c r="BE78" i="2"/>
  <c r="BD79" i="2"/>
  <c r="BE79" i="2"/>
  <c r="BD80" i="2"/>
  <c r="BE80" i="2"/>
  <c r="BD81" i="2"/>
  <c r="BE81" i="2"/>
  <c r="BD82" i="2"/>
  <c r="BE82" i="2"/>
  <c r="BD83" i="2"/>
  <c r="BE83" i="2"/>
  <c r="BD84" i="2"/>
  <c r="BE84" i="2"/>
  <c r="BD85" i="2"/>
  <c r="BE85" i="2"/>
  <c r="BD86" i="2"/>
  <c r="BE86" i="2"/>
  <c r="BD87" i="2"/>
  <c r="BE87" i="2"/>
  <c r="BD88" i="2"/>
  <c r="BE88" i="2"/>
  <c r="BD89" i="2"/>
  <c r="BE89" i="2"/>
  <c r="BD90" i="2"/>
  <c r="BE90" i="2"/>
  <c r="BD91" i="2"/>
  <c r="BE91" i="2"/>
  <c r="BD92" i="2"/>
  <c r="BE92" i="2"/>
  <c r="BD93" i="2"/>
  <c r="BE93" i="2"/>
  <c r="BD94" i="2"/>
  <c r="BE94" i="2"/>
  <c r="BD95" i="2"/>
  <c r="BE95" i="2"/>
  <c r="BD96" i="2"/>
  <c r="BE96" i="2"/>
  <c r="BD97" i="2"/>
  <c r="BE97" i="2"/>
  <c r="BD98" i="2"/>
  <c r="BE98" i="2"/>
  <c r="BD99" i="2"/>
  <c r="BE99" i="2"/>
  <c r="BD100" i="2"/>
  <c r="BE100" i="2"/>
  <c r="BD101" i="2"/>
  <c r="BE101" i="2"/>
  <c r="BD102" i="2"/>
  <c r="BE102" i="2"/>
  <c r="BD103" i="2"/>
  <c r="BE103" i="2"/>
  <c r="BD104" i="2"/>
  <c r="BE104" i="2"/>
  <c r="BD105" i="2"/>
  <c r="BE105" i="2"/>
  <c r="BD106" i="2"/>
  <c r="BE106" i="2"/>
  <c r="BD107" i="2"/>
  <c r="BE107" i="2"/>
  <c r="BD108" i="2"/>
  <c r="BE108" i="2"/>
  <c r="BD109" i="2"/>
  <c r="BE109" i="2"/>
  <c r="BD110" i="2"/>
  <c r="BE110" i="2"/>
  <c r="BD111" i="2"/>
  <c r="BE111" i="2"/>
  <c r="BD112" i="2"/>
  <c r="BE112" i="2"/>
  <c r="BD113" i="2"/>
  <c r="BE113" i="2"/>
  <c r="BD114" i="2"/>
  <c r="BE114" i="2"/>
  <c r="BD115" i="2"/>
  <c r="BE115" i="2"/>
  <c r="BD116" i="2"/>
  <c r="BE116" i="2"/>
  <c r="BD117" i="2"/>
  <c r="BE117" i="2"/>
  <c r="BD118" i="2"/>
  <c r="BE118" i="2"/>
  <c r="BD119" i="2"/>
  <c r="BE119" i="2"/>
  <c r="BD120" i="2"/>
  <c r="BE120" i="2"/>
  <c r="BD121" i="2"/>
  <c r="BE121" i="2"/>
  <c r="BD122" i="2"/>
  <c r="BE122" i="2"/>
  <c r="BD123" i="2"/>
  <c r="BE123" i="2"/>
  <c r="BD124" i="2"/>
  <c r="BE124" i="2"/>
  <c r="BD125" i="2"/>
  <c r="BE125" i="2"/>
  <c r="BD126" i="2"/>
  <c r="BE126" i="2"/>
  <c r="BD127" i="2"/>
  <c r="BE127" i="2"/>
  <c r="BD128" i="2"/>
  <c r="BE128" i="2"/>
  <c r="BD129" i="2"/>
  <c r="BE129" i="2"/>
  <c r="BD130" i="2"/>
  <c r="BE130" i="2"/>
  <c r="BD131" i="2"/>
  <c r="BE131" i="2"/>
  <c r="BD132" i="2"/>
  <c r="BE132" i="2"/>
  <c r="BD133" i="2"/>
  <c r="BE133" i="2"/>
  <c r="BD134" i="2"/>
  <c r="BE134" i="2"/>
  <c r="BD135" i="2"/>
  <c r="BE135" i="2"/>
  <c r="BD136" i="2"/>
  <c r="BE136" i="2"/>
  <c r="BD137" i="2"/>
  <c r="BE137" i="2"/>
  <c r="BD138" i="2"/>
  <c r="BE138" i="2"/>
  <c r="BD139" i="2"/>
  <c r="BE139" i="2"/>
  <c r="BD140" i="2"/>
  <c r="BE140" i="2"/>
  <c r="BD141" i="2"/>
  <c r="BE141" i="2"/>
  <c r="BD142" i="2"/>
  <c r="BE142" i="2"/>
  <c r="BD143" i="2"/>
  <c r="BE143" i="2"/>
  <c r="BD144" i="2"/>
  <c r="BE144" i="2"/>
  <c r="BD145" i="2"/>
  <c r="BE145" i="2"/>
  <c r="BD146" i="2"/>
  <c r="BE146" i="2"/>
  <c r="BD147" i="2"/>
  <c r="BE147" i="2"/>
  <c r="BD148" i="2"/>
  <c r="BE148" i="2"/>
  <c r="BD149" i="2"/>
  <c r="BE149" i="2"/>
  <c r="BD150" i="2"/>
  <c r="BE150" i="2"/>
  <c r="BD151" i="2"/>
  <c r="BE151" i="2"/>
  <c r="BD152" i="2"/>
  <c r="BE152" i="2"/>
  <c r="BD153" i="2"/>
  <c r="BE153" i="2"/>
  <c r="BD154" i="2"/>
  <c r="BE154" i="2"/>
  <c r="BD155" i="2"/>
  <c r="BE155" i="2"/>
  <c r="BD156" i="2"/>
  <c r="BE156" i="2"/>
  <c r="BD157" i="2"/>
  <c r="BE157" i="2"/>
  <c r="BD158" i="2"/>
  <c r="BE158" i="2"/>
  <c r="BD159" i="2"/>
  <c r="BE159" i="2"/>
  <c r="BD160" i="2"/>
  <c r="BE160" i="2"/>
  <c r="BD161" i="2"/>
  <c r="BE161" i="2"/>
  <c r="BD162" i="2"/>
  <c r="BE162" i="2"/>
  <c r="BD163" i="2"/>
  <c r="BE163" i="2"/>
  <c r="BD164" i="2"/>
  <c r="BE164" i="2"/>
  <c r="BD165" i="2"/>
  <c r="BE165" i="2"/>
  <c r="BD166" i="2"/>
  <c r="BE166" i="2"/>
  <c r="BD167" i="2"/>
  <c r="BE167" i="2"/>
  <c r="BD168" i="2"/>
  <c r="BE168" i="2"/>
  <c r="BD169" i="2"/>
  <c r="BE169" i="2"/>
  <c r="BD170" i="2"/>
  <c r="BE170" i="2"/>
  <c r="BD171" i="2"/>
  <c r="BE171" i="2"/>
  <c r="BD172" i="2"/>
  <c r="BE172" i="2"/>
  <c r="BD173" i="2"/>
  <c r="BE173" i="2"/>
  <c r="BD174" i="2"/>
  <c r="BE174" i="2"/>
  <c r="BD175" i="2"/>
  <c r="BE175" i="2"/>
  <c r="BD176" i="2"/>
  <c r="BE176" i="2"/>
  <c r="BD177" i="2"/>
  <c r="BE177" i="2"/>
  <c r="BD178" i="2"/>
  <c r="BE178" i="2"/>
  <c r="BD179" i="2"/>
  <c r="BE179" i="2"/>
  <c r="BD180" i="2"/>
  <c r="BE180" i="2"/>
  <c r="BD181" i="2"/>
  <c r="BE181" i="2"/>
  <c r="BD182" i="2"/>
  <c r="BE182" i="2"/>
  <c r="BD183" i="2"/>
  <c r="BE183" i="2"/>
  <c r="BD184" i="2"/>
  <c r="BE184" i="2"/>
  <c r="BD185" i="2"/>
  <c r="BE185" i="2"/>
  <c r="BD186" i="2"/>
  <c r="BE186" i="2"/>
  <c r="BD187" i="2"/>
  <c r="BE187" i="2"/>
  <c r="BD188" i="2"/>
  <c r="BE188" i="2"/>
  <c r="BD189" i="2"/>
  <c r="BE189" i="2"/>
  <c r="BD190" i="2"/>
  <c r="BE190" i="2"/>
  <c r="BD191" i="2"/>
  <c r="BE191" i="2"/>
  <c r="BD192" i="2"/>
  <c r="BE192" i="2"/>
  <c r="BD193" i="2"/>
  <c r="BE193" i="2"/>
  <c r="BD194" i="2"/>
  <c r="BE194" i="2"/>
  <c r="BD195" i="2"/>
  <c r="BE195" i="2"/>
  <c r="BD196" i="2"/>
  <c r="BE196" i="2"/>
  <c r="BD197" i="2"/>
  <c r="BE197" i="2"/>
  <c r="BD198" i="2"/>
  <c r="BE198" i="2"/>
  <c r="BD199" i="2"/>
  <c r="BE199" i="2"/>
  <c r="BD200" i="2"/>
  <c r="BE200" i="2"/>
  <c r="BD201" i="2"/>
  <c r="BE201" i="2"/>
  <c r="BD202" i="2"/>
  <c r="BE202" i="2"/>
  <c r="BD203" i="2"/>
  <c r="BE203" i="2"/>
  <c r="BD204" i="2"/>
  <c r="BE204" i="2"/>
  <c r="BD205" i="2"/>
  <c r="BE205" i="2"/>
  <c r="BD206" i="2"/>
  <c r="BE206" i="2"/>
  <c r="BD207" i="2"/>
  <c r="BE207" i="2"/>
  <c r="BD208" i="2"/>
  <c r="BE208" i="2"/>
  <c r="BD209" i="2"/>
  <c r="BE209" i="2"/>
  <c r="BD210" i="2"/>
  <c r="BE210" i="2"/>
  <c r="BD211" i="2"/>
  <c r="BE211" i="2"/>
  <c r="BD212" i="2"/>
  <c r="BE212" i="2"/>
  <c r="BD213" i="2"/>
  <c r="BE213" i="2"/>
  <c r="BD214" i="2"/>
  <c r="BE214" i="2"/>
  <c r="BD215" i="2"/>
  <c r="BE215" i="2"/>
  <c r="BD216" i="2"/>
  <c r="BE216" i="2"/>
  <c r="BD217" i="2"/>
  <c r="BE217" i="2"/>
  <c r="BD218" i="2"/>
  <c r="BE218" i="2"/>
  <c r="BD219" i="2"/>
  <c r="BE219" i="2"/>
  <c r="BD220" i="2"/>
  <c r="BE220" i="2"/>
  <c r="BD221" i="2"/>
  <c r="BE221" i="2"/>
  <c r="BD222" i="2"/>
  <c r="BE222" i="2"/>
  <c r="BD223" i="2"/>
  <c r="BE223" i="2"/>
  <c r="BD224" i="2"/>
  <c r="BE224" i="2"/>
  <c r="BD225" i="2"/>
  <c r="BE225" i="2"/>
  <c r="BD226" i="2"/>
  <c r="BE226" i="2"/>
  <c r="BD227" i="2"/>
  <c r="BE227" i="2"/>
  <c r="BD228" i="2"/>
  <c r="BE228" i="2"/>
  <c r="BD229" i="2"/>
  <c r="BE229" i="2"/>
  <c r="BD230" i="2"/>
  <c r="BE230" i="2"/>
  <c r="BD231" i="2"/>
  <c r="BE231" i="2"/>
  <c r="BD232" i="2"/>
  <c r="BE232" i="2"/>
  <c r="BD233" i="2"/>
  <c r="BE233" i="2"/>
  <c r="BD234" i="2"/>
  <c r="BE234" i="2"/>
  <c r="BD235" i="2"/>
  <c r="BE235" i="2"/>
  <c r="BD236" i="2"/>
  <c r="BE236" i="2"/>
  <c r="BD237" i="2"/>
  <c r="BE237" i="2"/>
  <c r="BD238" i="2"/>
  <c r="BE238" i="2"/>
  <c r="BD239" i="2"/>
  <c r="BE239" i="2"/>
  <c r="BD240" i="2"/>
  <c r="BE240" i="2"/>
  <c r="BD241" i="2"/>
  <c r="BE241" i="2"/>
  <c r="BD242" i="2"/>
  <c r="BE242" i="2"/>
  <c r="BD243" i="2"/>
  <c r="BE243" i="2"/>
  <c r="BD244" i="2"/>
  <c r="BE244" i="2"/>
  <c r="BD245" i="2"/>
  <c r="BE245" i="2"/>
  <c r="BD246" i="2"/>
  <c r="BE246" i="2"/>
  <c r="BD247" i="2"/>
  <c r="BE247" i="2"/>
  <c r="BD248" i="2"/>
  <c r="BE248" i="2"/>
  <c r="BD249" i="2"/>
  <c r="BE249" i="2"/>
  <c r="BD250" i="2"/>
  <c r="BE250" i="2"/>
  <c r="BD251" i="2"/>
  <c r="BE251" i="2"/>
  <c r="BD252" i="2"/>
  <c r="BE252" i="2"/>
  <c r="BD253" i="2"/>
  <c r="BE253" i="2"/>
  <c r="BD254" i="2"/>
  <c r="BE254" i="2"/>
  <c r="BD255" i="2"/>
  <c r="BE255" i="2"/>
  <c r="BD256" i="2"/>
  <c r="BE256" i="2"/>
  <c r="BD257" i="2"/>
  <c r="BE257" i="2"/>
  <c r="BD258" i="2"/>
  <c r="BE258" i="2"/>
  <c r="BD259" i="2"/>
  <c r="BE259" i="2"/>
  <c r="BD260" i="2"/>
  <c r="BE260" i="2"/>
  <c r="BD261" i="2"/>
  <c r="BE261" i="2"/>
  <c r="BD262" i="2"/>
  <c r="BE262" i="2"/>
  <c r="BD263" i="2"/>
  <c r="BE263" i="2"/>
  <c r="BD264" i="2"/>
  <c r="BE264" i="2"/>
  <c r="BD265" i="2"/>
  <c r="BE265" i="2"/>
  <c r="BD266" i="2"/>
  <c r="BE266" i="2"/>
  <c r="BD267" i="2"/>
  <c r="BE267" i="2"/>
  <c r="BD268" i="2"/>
  <c r="BE268" i="2"/>
  <c r="BD269" i="2"/>
  <c r="BE269" i="2"/>
  <c r="BD270" i="2"/>
  <c r="BE270" i="2"/>
  <c r="BD271" i="2"/>
  <c r="BE271" i="2"/>
  <c r="BD272" i="2"/>
  <c r="BE272" i="2"/>
  <c r="BD273" i="2"/>
  <c r="BE273" i="2"/>
  <c r="BD274" i="2"/>
  <c r="BE274" i="2"/>
  <c r="BD275" i="2"/>
  <c r="BE275" i="2"/>
  <c r="BD276" i="2"/>
  <c r="BE276" i="2"/>
  <c r="BE2" i="2"/>
  <c r="BD2" i="2"/>
  <c r="BB2" i="2"/>
  <c r="BC3" i="2"/>
  <c r="BC4" i="2"/>
  <c r="BC5" i="2"/>
  <c r="BC6" i="2"/>
  <c r="BC7" i="2"/>
  <c r="BC8" i="2"/>
  <c r="BC9" i="2"/>
  <c r="BC10" i="2"/>
  <c r="BC11" i="2"/>
  <c r="BC12" i="2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32" i="2"/>
  <c r="BC33" i="2"/>
  <c r="BC34" i="2"/>
  <c r="BC35" i="2"/>
  <c r="BC36" i="2"/>
  <c r="BC37" i="2"/>
  <c r="BC38" i="2"/>
  <c r="BC39" i="2"/>
  <c r="BC40" i="2"/>
  <c r="BC41" i="2"/>
  <c r="BC42" i="2"/>
  <c r="BC43" i="2"/>
  <c r="BC44" i="2"/>
  <c r="BC45" i="2"/>
  <c r="BC46" i="2"/>
  <c r="BC47" i="2"/>
  <c r="BC48" i="2"/>
  <c r="BC49" i="2"/>
  <c r="BC50" i="2"/>
  <c r="BC51" i="2"/>
  <c r="BC52" i="2"/>
  <c r="BC53" i="2"/>
  <c r="BC54" i="2"/>
  <c r="BC55" i="2"/>
  <c r="BC56" i="2"/>
  <c r="BC57" i="2"/>
  <c r="BC58" i="2"/>
  <c r="BC59" i="2"/>
  <c r="BC60" i="2"/>
  <c r="BC61" i="2"/>
  <c r="BC62" i="2"/>
  <c r="BC63" i="2"/>
  <c r="BC64" i="2"/>
  <c r="BC65" i="2"/>
  <c r="BC66" i="2"/>
  <c r="BC67" i="2"/>
  <c r="BC68" i="2"/>
  <c r="BC69" i="2"/>
  <c r="BC70" i="2"/>
  <c r="BC71" i="2"/>
  <c r="BC72" i="2"/>
  <c r="BC73" i="2"/>
  <c r="BC74" i="2"/>
  <c r="BC75" i="2"/>
  <c r="BC76" i="2"/>
  <c r="BC77" i="2"/>
  <c r="BC78" i="2"/>
  <c r="BC79" i="2"/>
  <c r="BC80" i="2"/>
  <c r="BC81" i="2"/>
  <c r="BC82" i="2"/>
  <c r="BC83" i="2"/>
  <c r="BC84" i="2"/>
  <c r="BC85" i="2"/>
  <c r="BC86" i="2"/>
  <c r="BC87" i="2"/>
  <c r="BC88" i="2"/>
  <c r="BC89" i="2"/>
  <c r="BC90" i="2"/>
  <c r="BC91" i="2"/>
  <c r="BC92" i="2"/>
  <c r="BC93" i="2"/>
  <c r="BC94" i="2"/>
  <c r="BC95" i="2"/>
  <c r="BC96" i="2"/>
  <c r="BC97" i="2"/>
  <c r="BC98" i="2"/>
  <c r="BC99" i="2"/>
  <c r="BC100" i="2"/>
  <c r="BC101" i="2"/>
  <c r="BC102" i="2"/>
  <c r="BC103" i="2"/>
  <c r="BC104" i="2"/>
  <c r="BC105" i="2"/>
  <c r="BC106" i="2"/>
  <c r="BC107" i="2"/>
  <c r="BC108" i="2"/>
  <c r="BC109" i="2"/>
  <c r="BC110" i="2"/>
  <c r="BC111" i="2"/>
  <c r="BC112" i="2"/>
  <c r="BC113" i="2"/>
  <c r="BC114" i="2"/>
  <c r="BC115" i="2"/>
  <c r="BC116" i="2"/>
  <c r="BC117" i="2"/>
  <c r="BC118" i="2"/>
  <c r="BC119" i="2"/>
  <c r="BC120" i="2"/>
  <c r="BC121" i="2"/>
  <c r="BC122" i="2"/>
  <c r="BC123" i="2"/>
  <c r="BC124" i="2"/>
  <c r="BC125" i="2"/>
  <c r="BC126" i="2"/>
  <c r="BC127" i="2"/>
  <c r="BC128" i="2"/>
  <c r="BC129" i="2"/>
  <c r="BC130" i="2"/>
  <c r="BC131" i="2"/>
  <c r="BC132" i="2"/>
  <c r="BC133" i="2"/>
  <c r="BC134" i="2"/>
  <c r="BC135" i="2"/>
  <c r="BC136" i="2"/>
  <c r="BC137" i="2"/>
  <c r="BC138" i="2"/>
  <c r="BC139" i="2"/>
  <c r="BC140" i="2"/>
  <c r="BC141" i="2"/>
  <c r="BC142" i="2"/>
  <c r="BC143" i="2"/>
  <c r="BC144" i="2"/>
  <c r="BC145" i="2"/>
  <c r="BC146" i="2"/>
  <c r="BC147" i="2"/>
  <c r="BC148" i="2"/>
  <c r="BC149" i="2"/>
  <c r="BC150" i="2"/>
  <c r="BC151" i="2"/>
  <c r="BC152" i="2"/>
  <c r="BC153" i="2"/>
  <c r="BC154" i="2"/>
  <c r="BC155" i="2"/>
  <c r="BC156" i="2"/>
  <c r="BC157" i="2"/>
  <c r="BC158" i="2"/>
  <c r="BC159" i="2"/>
  <c r="BC160" i="2"/>
  <c r="BC161" i="2"/>
  <c r="BC162" i="2"/>
  <c r="BC163" i="2"/>
  <c r="BC164" i="2"/>
  <c r="BC165" i="2"/>
  <c r="BC166" i="2"/>
  <c r="BC167" i="2"/>
  <c r="BC168" i="2"/>
  <c r="BC169" i="2"/>
  <c r="BC170" i="2"/>
  <c r="BC171" i="2"/>
  <c r="BC172" i="2"/>
  <c r="BC173" i="2"/>
  <c r="BC174" i="2"/>
  <c r="BC175" i="2"/>
  <c r="BC176" i="2"/>
  <c r="BC177" i="2"/>
  <c r="BC178" i="2"/>
  <c r="BC179" i="2"/>
  <c r="BC180" i="2"/>
  <c r="BC181" i="2"/>
  <c r="BC182" i="2"/>
  <c r="BC183" i="2"/>
  <c r="BC184" i="2"/>
  <c r="BC185" i="2"/>
  <c r="BC186" i="2"/>
  <c r="BC187" i="2"/>
  <c r="BC188" i="2"/>
  <c r="BC189" i="2"/>
  <c r="BC190" i="2"/>
  <c r="BC191" i="2"/>
  <c r="BC192" i="2"/>
  <c r="BC193" i="2"/>
  <c r="BC194" i="2"/>
  <c r="BC195" i="2"/>
  <c r="BC196" i="2"/>
  <c r="BC197" i="2"/>
  <c r="BC198" i="2"/>
  <c r="BC199" i="2"/>
  <c r="BC200" i="2"/>
  <c r="BC201" i="2"/>
  <c r="BC202" i="2"/>
  <c r="BC203" i="2"/>
  <c r="BC204" i="2"/>
  <c r="BC205" i="2"/>
  <c r="BC206" i="2"/>
  <c r="BC207" i="2"/>
  <c r="BC208" i="2"/>
  <c r="BC209" i="2"/>
  <c r="BC210" i="2"/>
  <c r="BC211" i="2"/>
  <c r="BC212" i="2"/>
  <c r="BC213" i="2"/>
  <c r="BC214" i="2"/>
  <c r="BC215" i="2"/>
  <c r="BC216" i="2"/>
  <c r="BC217" i="2"/>
  <c r="BC218" i="2"/>
  <c r="BC219" i="2"/>
  <c r="BC220" i="2"/>
  <c r="BC221" i="2"/>
  <c r="BC222" i="2"/>
  <c r="BC223" i="2"/>
  <c r="BC224" i="2"/>
  <c r="BC225" i="2"/>
  <c r="BC226" i="2"/>
  <c r="BC227" i="2"/>
  <c r="BC228" i="2"/>
  <c r="BC229" i="2"/>
  <c r="BC230" i="2"/>
  <c r="BC231" i="2"/>
  <c r="BC232" i="2"/>
  <c r="BC233" i="2"/>
  <c r="BC234" i="2"/>
  <c r="BC235" i="2"/>
  <c r="BC236" i="2"/>
  <c r="BC237" i="2"/>
  <c r="BC238" i="2"/>
  <c r="BC239" i="2"/>
  <c r="BC240" i="2"/>
  <c r="BC241" i="2"/>
  <c r="BC242" i="2"/>
  <c r="BC243" i="2"/>
  <c r="BC244" i="2"/>
  <c r="BC245" i="2"/>
  <c r="BC246" i="2"/>
  <c r="BC247" i="2"/>
  <c r="BC248" i="2"/>
  <c r="BC249" i="2"/>
  <c r="BC250" i="2"/>
  <c r="BC251" i="2"/>
  <c r="BC252" i="2"/>
  <c r="BC253" i="2"/>
  <c r="BC254" i="2"/>
  <c r="BC255" i="2"/>
  <c r="BC256" i="2"/>
  <c r="BC257" i="2"/>
  <c r="BC258" i="2"/>
  <c r="BC259" i="2"/>
  <c r="BC260" i="2"/>
  <c r="BC261" i="2"/>
  <c r="BC262" i="2"/>
  <c r="BC263" i="2"/>
  <c r="BC264" i="2"/>
  <c r="BC265" i="2"/>
  <c r="BC266" i="2"/>
  <c r="BC267" i="2"/>
  <c r="BC268" i="2"/>
  <c r="BC269" i="2"/>
  <c r="BC270" i="2"/>
  <c r="BC271" i="2"/>
  <c r="BC272" i="2"/>
  <c r="BC273" i="2"/>
  <c r="BC274" i="2"/>
  <c r="BC275" i="2"/>
  <c r="BC276" i="2"/>
  <c r="BC2" i="2"/>
  <c r="AZ2" i="2"/>
  <c r="BB3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B42" i="2"/>
  <c r="BB43" i="2"/>
  <c r="BB44" i="2"/>
  <c r="BB45" i="2"/>
  <c r="BB46" i="2"/>
  <c r="BB47" i="2"/>
  <c r="BB48" i="2"/>
  <c r="BB49" i="2"/>
  <c r="BB50" i="2"/>
  <c r="BB51" i="2"/>
  <c r="BB52" i="2"/>
  <c r="BB53" i="2"/>
  <c r="BB54" i="2"/>
  <c r="BB55" i="2"/>
  <c r="BB56" i="2"/>
  <c r="BB57" i="2"/>
  <c r="BB58" i="2"/>
  <c r="BB59" i="2"/>
  <c r="BB60" i="2"/>
  <c r="BB61" i="2"/>
  <c r="BB62" i="2"/>
  <c r="BB63" i="2"/>
  <c r="BB64" i="2"/>
  <c r="BB65" i="2"/>
  <c r="BB66" i="2"/>
  <c r="BB67" i="2"/>
  <c r="BB68" i="2"/>
  <c r="BB69" i="2"/>
  <c r="BB70" i="2"/>
  <c r="BB71" i="2"/>
  <c r="BB72" i="2"/>
  <c r="BB73" i="2"/>
  <c r="BB74" i="2"/>
  <c r="BB75" i="2"/>
  <c r="BB76" i="2"/>
  <c r="BB77" i="2"/>
  <c r="BB78" i="2"/>
  <c r="BB79" i="2"/>
  <c r="BB80" i="2"/>
  <c r="BB81" i="2"/>
  <c r="BB82" i="2"/>
  <c r="BB83" i="2"/>
  <c r="BB84" i="2"/>
  <c r="BB85" i="2"/>
  <c r="BB86" i="2"/>
  <c r="BB87" i="2"/>
  <c r="BB88" i="2"/>
  <c r="BB89" i="2"/>
  <c r="BB90" i="2"/>
  <c r="BB91" i="2"/>
  <c r="BB92" i="2"/>
  <c r="BB93" i="2"/>
  <c r="BB94" i="2"/>
  <c r="BB95" i="2"/>
  <c r="BB96" i="2"/>
  <c r="BB97" i="2"/>
  <c r="BB98" i="2"/>
  <c r="BB99" i="2"/>
  <c r="BB100" i="2"/>
  <c r="BB101" i="2"/>
  <c r="BB102" i="2"/>
  <c r="BB103" i="2"/>
  <c r="BB104" i="2"/>
  <c r="BB105" i="2"/>
  <c r="BB106" i="2"/>
  <c r="BB107" i="2"/>
  <c r="BB108" i="2"/>
  <c r="BB109" i="2"/>
  <c r="BB110" i="2"/>
  <c r="BB111" i="2"/>
  <c r="BB112" i="2"/>
  <c r="BB113" i="2"/>
  <c r="BB114" i="2"/>
  <c r="BB115" i="2"/>
  <c r="BB116" i="2"/>
  <c r="BB117" i="2"/>
  <c r="BB118" i="2"/>
  <c r="BB119" i="2"/>
  <c r="BB120" i="2"/>
  <c r="BB121" i="2"/>
  <c r="BB122" i="2"/>
  <c r="BB123" i="2"/>
  <c r="BB124" i="2"/>
  <c r="BB125" i="2"/>
  <c r="BB126" i="2"/>
  <c r="BB127" i="2"/>
  <c r="BB128" i="2"/>
  <c r="BB129" i="2"/>
  <c r="BB130" i="2"/>
  <c r="BB131" i="2"/>
  <c r="BB132" i="2"/>
  <c r="BB133" i="2"/>
  <c r="BB134" i="2"/>
  <c r="BB135" i="2"/>
  <c r="BB136" i="2"/>
  <c r="BB137" i="2"/>
  <c r="BB138" i="2"/>
  <c r="BB139" i="2"/>
  <c r="BB140" i="2"/>
  <c r="BB141" i="2"/>
  <c r="BB142" i="2"/>
  <c r="BB143" i="2"/>
  <c r="BB144" i="2"/>
  <c r="BB145" i="2"/>
  <c r="BB146" i="2"/>
  <c r="BB147" i="2"/>
  <c r="BB148" i="2"/>
  <c r="BB149" i="2"/>
  <c r="BB150" i="2"/>
  <c r="BB151" i="2"/>
  <c r="BB152" i="2"/>
  <c r="BB153" i="2"/>
  <c r="BB154" i="2"/>
  <c r="BB155" i="2"/>
  <c r="BB156" i="2"/>
  <c r="BB157" i="2"/>
  <c r="BB158" i="2"/>
  <c r="BB159" i="2"/>
  <c r="BB160" i="2"/>
  <c r="BB161" i="2"/>
  <c r="BB162" i="2"/>
  <c r="BB163" i="2"/>
  <c r="BB164" i="2"/>
  <c r="BB165" i="2"/>
  <c r="BB166" i="2"/>
  <c r="BB167" i="2"/>
  <c r="BB168" i="2"/>
  <c r="BB169" i="2"/>
  <c r="BB170" i="2"/>
  <c r="BB171" i="2"/>
  <c r="BB172" i="2"/>
  <c r="BB173" i="2"/>
  <c r="BB174" i="2"/>
  <c r="BB175" i="2"/>
  <c r="BB176" i="2"/>
  <c r="BB177" i="2"/>
  <c r="BB178" i="2"/>
  <c r="BB179" i="2"/>
  <c r="BB180" i="2"/>
  <c r="BB181" i="2"/>
  <c r="BB182" i="2"/>
  <c r="BB183" i="2"/>
  <c r="BB184" i="2"/>
  <c r="BB185" i="2"/>
  <c r="BB186" i="2"/>
  <c r="BB187" i="2"/>
  <c r="BB188" i="2"/>
  <c r="BB189" i="2"/>
  <c r="BB190" i="2"/>
  <c r="BB191" i="2"/>
  <c r="BB192" i="2"/>
  <c r="BB193" i="2"/>
  <c r="BB194" i="2"/>
  <c r="BB195" i="2"/>
  <c r="BB196" i="2"/>
  <c r="BB197" i="2"/>
  <c r="BB198" i="2"/>
  <c r="BB199" i="2"/>
  <c r="BB200" i="2"/>
  <c r="BB201" i="2"/>
  <c r="BB202" i="2"/>
  <c r="BB203" i="2"/>
  <c r="BB204" i="2"/>
  <c r="BB205" i="2"/>
  <c r="BB206" i="2"/>
  <c r="BB207" i="2"/>
  <c r="BB208" i="2"/>
  <c r="BB209" i="2"/>
  <c r="BB210" i="2"/>
  <c r="BB211" i="2"/>
  <c r="BB212" i="2"/>
  <c r="BB213" i="2"/>
  <c r="BB214" i="2"/>
  <c r="BB215" i="2"/>
  <c r="BB216" i="2"/>
  <c r="BB217" i="2"/>
  <c r="BB218" i="2"/>
  <c r="BB219" i="2"/>
  <c r="BB220" i="2"/>
  <c r="BB221" i="2"/>
  <c r="BB222" i="2"/>
  <c r="BB223" i="2"/>
  <c r="BB224" i="2"/>
  <c r="BB225" i="2"/>
  <c r="BB226" i="2"/>
  <c r="BB227" i="2"/>
  <c r="BB228" i="2"/>
  <c r="BB229" i="2"/>
  <c r="BB230" i="2"/>
  <c r="BB231" i="2"/>
  <c r="BB232" i="2"/>
  <c r="BB233" i="2"/>
  <c r="BB234" i="2"/>
  <c r="BB235" i="2"/>
  <c r="BB236" i="2"/>
  <c r="BB237" i="2"/>
  <c r="BB238" i="2"/>
  <c r="BB239" i="2"/>
  <c r="BB240" i="2"/>
  <c r="BB241" i="2"/>
  <c r="BB242" i="2"/>
  <c r="BB243" i="2"/>
  <c r="BB244" i="2"/>
  <c r="BB245" i="2"/>
  <c r="BB246" i="2"/>
  <c r="BB247" i="2"/>
  <c r="BB248" i="2"/>
  <c r="BB249" i="2"/>
  <c r="BB250" i="2"/>
  <c r="BB251" i="2"/>
  <c r="BB252" i="2"/>
  <c r="BB253" i="2"/>
  <c r="BB254" i="2"/>
  <c r="BB255" i="2"/>
  <c r="BB256" i="2"/>
  <c r="BB257" i="2"/>
  <c r="BB258" i="2"/>
  <c r="BB259" i="2"/>
  <c r="BB260" i="2"/>
  <c r="BB261" i="2"/>
  <c r="BB262" i="2"/>
  <c r="BB263" i="2"/>
  <c r="BB264" i="2"/>
  <c r="BB265" i="2"/>
  <c r="BB266" i="2"/>
  <c r="BB267" i="2"/>
  <c r="BB268" i="2"/>
  <c r="BB269" i="2"/>
  <c r="BB270" i="2"/>
  <c r="BB271" i="2"/>
  <c r="BB272" i="2"/>
  <c r="BB273" i="2"/>
  <c r="BB274" i="2"/>
  <c r="BB275" i="2"/>
  <c r="BB276" i="2"/>
  <c r="AX2" i="2"/>
  <c r="AZ3" i="2"/>
  <c r="BA3" i="2"/>
  <c r="AZ4" i="2"/>
  <c r="BA4" i="2"/>
  <c r="AZ5" i="2"/>
  <c r="BA5" i="2"/>
  <c r="AZ6" i="2"/>
  <c r="BA6" i="2"/>
  <c r="AZ7" i="2"/>
  <c r="BA7" i="2"/>
  <c r="AZ8" i="2"/>
  <c r="BA8" i="2"/>
  <c r="AZ9" i="2"/>
  <c r="BA9" i="2"/>
  <c r="AZ10" i="2"/>
  <c r="BA10" i="2"/>
  <c r="AZ11" i="2"/>
  <c r="BA11" i="2"/>
  <c r="AZ12" i="2"/>
  <c r="BA12" i="2"/>
  <c r="AZ13" i="2"/>
  <c r="BA13" i="2"/>
  <c r="AZ14" i="2"/>
  <c r="BA14" i="2"/>
  <c r="AZ15" i="2"/>
  <c r="BA15" i="2"/>
  <c r="AZ16" i="2"/>
  <c r="BA16" i="2"/>
  <c r="AZ17" i="2"/>
  <c r="BA17" i="2"/>
  <c r="AZ18" i="2"/>
  <c r="BA18" i="2"/>
  <c r="AZ19" i="2"/>
  <c r="BA19" i="2"/>
  <c r="AZ20" i="2"/>
  <c r="BA20" i="2"/>
  <c r="AZ21" i="2"/>
  <c r="BA21" i="2"/>
  <c r="AZ22" i="2"/>
  <c r="BA22" i="2"/>
  <c r="AZ23" i="2"/>
  <c r="BA23" i="2"/>
  <c r="AZ24" i="2"/>
  <c r="BA24" i="2"/>
  <c r="AZ25" i="2"/>
  <c r="BA25" i="2"/>
  <c r="AZ26" i="2"/>
  <c r="BA26" i="2"/>
  <c r="AZ27" i="2"/>
  <c r="BA27" i="2"/>
  <c r="AZ28" i="2"/>
  <c r="BA28" i="2"/>
  <c r="AZ29" i="2"/>
  <c r="BA29" i="2"/>
  <c r="AZ30" i="2"/>
  <c r="BA30" i="2"/>
  <c r="AZ31" i="2"/>
  <c r="BA31" i="2"/>
  <c r="AZ32" i="2"/>
  <c r="BA32" i="2"/>
  <c r="AZ33" i="2"/>
  <c r="BA33" i="2"/>
  <c r="AZ34" i="2"/>
  <c r="BA34" i="2"/>
  <c r="AZ35" i="2"/>
  <c r="BA35" i="2"/>
  <c r="AZ36" i="2"/>
  <c r="BA36" i="2"/>
  <c r="AZ37" i="2"/>
  <c r="BA37" i="2"/>
  <c r="AZ38" i="2"/>
  <c r="BA38" i="2"/>
  <c r="AZ39" i="2"/>
  <c r="BA39" i="2"/>
  <c r="AZ40" i="2"/>
  <c r="BA40" i="2"/>
  <c r="AZ41" i="2"/>
  <c r="BA41" i="2"/>
  <c r="AZ42" i="2"/>
  <c r="BA42" i="2"/>
  <c r="AZ43" i="2"/>
  <c r="BA43" i="2"/>
  <c r="AZ44" i="2"/>
  <c r="BA44" i="2"/>
  <c r="AZ45" i="2"/>
  <c r="BA45" i="2"/>
  <c r="AZ46" i="2"/>
  <c r="BA46" i="2"/>
  <c r="AZ47" i="2"/>
  <c r="BA47" i="2"/>
  <c r="AZ48" i="2"/>
  <c r="BA48" i="2"/>
  <c r="AZ49" i="2"/>
  <c r="BA49" i="2"/>
  <c r="AZ50" i="2"/>
  <c r="BA50" i="2"/>
  <c r="AZ51" i="2"/>
  <c r="BA51" i="2"/>
  <c r="AZ52" i="2"/>
  <c r="BA52" i="2"/>
  <c r="AZ53" i="2"/>
  <c r="BA53" i="2"/>
  <c r="AZ54" i="2"/>
  <c r="BA54" i="2"/>
  <c r="AZ55" i="2"/>
  <c r="BA55" i="2"/>
  <c r="AZ56" i="2"/>
  <c r="BA56" i="2"/>
  <c r="AZ57" i="2"/>
  <c r="BA57" i="2"/>
  <c r="AZ58" i="2"/>
  <c r="BA58" i="2"/>
  <c r="AZ59" i="2"/>
  <c r="BA59" i="2"/>
  <c r="AZ60" i="2"/>
  <c r="BA60" i="2"/>
  <c r="AZ61" i="2"/>
  <c r="BA61" i="2"/>
  <c r="AZ62" i="2"/>
  <c r="BA62" i="2"/>
  <c r="AZ63" i="2"/>
  <c r="BA63" i="2"/>
  <c r="AZ64" i="2"/>
  <c r="BA64" i="2"/>
  <c r="AZ65" i="2"/>
  <c r="BA65" i="2"/>
  <c r="AZ66" i="2"/>
  <c r="BA66" i="2"/>
  <c r="AZ67" i="2"/>
  <c r="BA67" i="2"/>
  <c r="AZ68" i="2"/>
  <c r="BA68" i="2"/>
  <c r="AZ69" i="2"/>
  <c r="BA69" i="2"/>
  <c r="AZ70" i="2"/>
  <c r="BA70" i="2"/>
  <c r="AZ71" i="2"/>
  <c r="BA71" i="2"/>
  <c r="AZ72" i="2"/>
  <c r="BA72" i="2"/>
  <c r="AZ73" i="2"/>
  <c r="BA73" i="2"/>
  <c r="AZ74" i="2"/>
  <c r="BA74" i="2"/>
  <c r="AZ75" i="2"/>
  <c r="BA75" i="2"/>
  <c r="AZ76" i="2"/>
  <c r="BA76" i="2"/>
  <c r="AZ77" i="2"/>
  <c r="BA77" i="2"/>
  <c r="AZ78" i="2"/>
  <c r="BA78" i="2"/>
  <c r="AZ79" i="2"/>
  <c r="BA79" i="2"/>
  <c r="AZ80" i="2"/>
  <c r="BA80" i="2"/>
  <c r="AZ81" i="2"/>
  <c r="BA81" i="2"/>
  <c r="AZ82" i="2"/>
  <c r="BA82" i="2"/>
  <c r="AZ83" i="2"/>
  <c r="BA83" i="2"/>
  <c r="AZ84" i="2"/>
  <c r="BA84" i="2"/>
  <c r="AZ85" i="2"/>
  <c r="BA85" i="2"/>
  <c r="AZ86" i="2"/>
  <c r="BA86" i="2"/>
  <c r="AZ87" i="2"/>
  <c r="BA87" i="2"/>
  <c r="AZ88" i="2"/>
  <c r="BA88" i="2"/>
  <c r="AZ89" i="2"/>
  <c r="BA89" i="2"/>
  <c r="AZ90" i="2"/>
  <c r="BA90" i="2"/>
  <c r="AZ91" i="2"/>
  <c r="BA91" i="2"/>
  <c r="AZ92" i="2"/>
  <c r="BA92" i="2"/>
  <c r="AZ93" i="2"/>
  <c r="BA93" i="2"/>
  <c r="AZ94" i="2"/>
  <c r="BA94" i="2"/>
  <c r="AZ95" i="2"/>
  <c r="BA95" i="2"/>
  <c r="AZ96" i="2"/>
  <c r="BA96" i="2"/>
  <c r="AZ97" i="2"/>
  <c r="BA97" i="2"/>
  <c r="AZ98" i="2"/>
  <c r="BA98" i="2"/>
  <c r="AZ99" i="2"/>
  <c r="BA99" i="2"/>
  <c r="AZ100" i="2"/>
  <c r="BA100" i="2"/>
  <c r="AZ101" i="2"/>
  <c r="BA101" i="2"/>
  <c r="AZ102" i="2"/>
  <c r="BA102" i="2"/>
  <c r="AZ103" i="2"/>
  <c r="BA103" i="2"/>
  <c r="AZ104" i="2"/>
  <c r="BA104" i="2"/>
  <c r="AZ105" i="2"/>
  <c r="BA105" i="2"/>
  <c r="AZ106" i="2"/>
  <c r="BA106" i="2"/>
  <c r="AZ107" i="2"/>
  <c r="BA107" i="2"/>
  <c r="AZ108" i="2"/>
  <c r="BA108" i="2"/>
  <c r="AZ109" i="2"/>
  <c r="BA109" i="2"/>
  <c r="AZ110" i="2"/>
  <c r="BA110" i="2"/>
  <c r="AZ111" i="2"/>
  <c r="BA111" i="2"/>
  <c r="AZ112" i="2"/>
  <c r="BA112" i="2"/>
  <c r="AZ113" i="2"/>
  <c r="BA113" i="2"/>
  <c r="AZ114" i="2"/>
  <c r="BA114" i="2"/>
  <c r="AZ115" i="2"/>
  <c r="BA115" i="2"/>
  <c r="AZ116" i="2"/>
  <c r="BA116" i="2"/>
  <c r="AZ117" i="2"/>
  <c r="BA117" i="2"/>
  <c r="AZ118" i="2"/>
  <c r="BA118" i="2"/>
  <c r="AZ119" i="2"/>
  <c r="BA119" i="2"/>
  <c r="AZ120" i="2"/>
  <c r="BA120" i="2"/>
  <c r="AZ121" i="2"/>
  <c r="BA121" i="2"/>
  <c r="AZ122" i="2"/>
  <c r="BA122" i="2"/>
  <c r="AZ123" i="2"/>
  <c r="BA123" i="2"/>
  <c r="AZ124" i="2"/>
  <c r="BA124" i="2"/>
  <c r="AZ125" i="2"/>
  <c r="BA125" i="2"/>
  <c r="AZ126" i="2"/>
  <c r="BA126" i="2"/>
  <c r="AZ127" i="2"/>
  <c r="BA127" i="2"/>
  <c r="AZ128" i="2"/>
  <c r="BA128" i="2"/>
  <c r="AZ129" i="2"/>
  <c r="BA129" i="2"/>
  <c r="AZ130" i="2"/>
  <c r="BA130" i="2"/>
  <c r="AZ131" i="2"/>
  <c r="BA131" i="2"/>
  <c r="AZ132" i="2"/>
  <c r="BA132" i="2"/>
  <c r="AZ133" i="2"/>
  <c r="BA133" i="2"/>
  <c r="AZ134" i="2"/>
  <c r="BA134" i="2"/>
  <c r="AZ135" i="2"/>
  <c r="BA135" i="2"/>
  <c r="AZ136" i="2"/>
  <c r="BA136" i="2"/>
  <c r="AZ137" i="2"/>
  <c r="BA137" i="2"/>
  <c r="AZ138" i="2"/>
  <c r="BA138" i="2"/>
  <c r="AZ139" i="2"/>
  <c r="BA139" i="2"/>
  <c r="AZ140" i="2"/>
  <c r="BA140" i="2"/>
  <c r="AZ141" i="2"/>
  <c r="BA141" i="2"/>
  <c r="AZ142" i="2"/>
  <c r="BA142" i="2"/>
  <c r="AZ143" i="2"/>
  <c r="BA143" i="2"/>
  <c r="AZ144" i="2"/>
  <c r="BA144" i="2"/>
  <c r="AZ145" i="2"/>
  <c r="BA145" i="2"/>
  <c r="AZ146" i="2"/>
  <c r="BA146" i="2"/>
  <c r="AZ147" i="2"/>
  <c r="BA147" i="2"/>
  <c r="AZ148" i="2"/>
  <c r="BA148" i="2"/>
  <c r="AZ149" i="2"/>
  <c r="BA149" i="2"/>
  <c r="AZ150" i="2"/>
  <c r="BA150" i="2"/>
  <c r="AZ151" i="2"/>
  <c r="BA151" i="2"/>
  <c r="AZ152" i="2"/>
  <c r="BA152" i="2"/>
  <c r="AZ153" i="2"/>
  <c r="BA153" i="2"/>
  <c r="AZ154" i="2"/>
  <c r="BA154" i="2"/>
  <c r="AZ155" i="2"/>
  <c r="BA155" i="2"/>
  <c r="AZ156" i="2"/>
  <c r="BA156" i="2"/>
  <c r="AZ157" i="2"/>
  <c r="BA157" i="2"/>
  <c r="AZ158" i="2"/>
  <c r="BA158" i="2"/>
  <c r="AZ159" i="2"/>
  <c r="BA159" i="2"/>
  <c r="AZ160" i="2"/>
  <c r="BA160" i="2"/>
  <c r="AZ161" i="2"/>
  <c r="BA161" i="2"/>
  <c r="AZ162" i="2"/>
  <c r="BA162" i="2"/>
  <c r="AZ163" i="2"/>
  <c r="BA163" i="2"/>
  <c r="AZ164" i="2"/>
  <c r="BA164" i="2"/>
  <c r="AZ165" i="2"/>
  <c r="BA165" i="2"/>
  <c r="AZ166" i="2"/>
  <c r="BA166" i="2"/>
  <c r="AZ167" i="2"/>
  <c r="BA167" i="2"/>
  <c r="AZ168" i="2"/>
  <c r="BA168" i="2"/>
  <c r="AZ169" i="2"/>
  <c r="BA169" i="2"/>
  <c r="AZ170" i="2"/>
  <c r="BA170" i="2"/>
  <c r="AZ171" i="2"/>
  <c r="BA171" i="2"/>
  <c r="AZ172" i="2"/>
  <c r="BA172" i="2"/>
  <c r="AZ173" i="2"/>
  <c r="BA173" i="2"/>
  <c r="AZ174" i="2"/>
  <c r="BA174" i="2"/>
  <c r="AZ175" i="2"/>
  <c r="BA175" i="2"/>
  <c r="AZ176" i="2"/>
  <c r="BA176" i="2"/>
  <c r="AZ177" i="2"/>
  <c r="BA177" i="2"/>
  <c r="AZ178" i="2"/>
  <c r="BA178" i="2"/>
  <c r="AZ179" i="2"/>
  <c r="BA179" i="2"/>
  <c r="AZ180" i="2"/>
  <c r="BA180" i="2"/>
  <c r="AZ181" i="2"/>
  <c r="BA181" i="2"/>
  <c r="AZ182" i="2"/>
  <c r="BA182" i="2"/>
  <c r="AZ183" i="2"/>
  <c r="BA183" i="2"/>
  <c r="AZ184" i="2"/>
  <c r="BA184" i="2"/>
  <c r="AZ185" i="2"/>
  <c r="BA185" i="2"/>
  <c r="AZ186" i="2"/>
  <c r="BA186" i="2"/>
  <c r="AZ187" i="2"/>
  <c r="BA187" i="2"/>
  <c r="AZ188" i="2"/>
  <c r="BA188" i="2"/>
  <c r="AZ189" i="2"/>
  <c r="BA189" i="2"/>
  <c r="AZ190" i="2"/>
  <c r="BA190" i="2"/>
  <c r="AZ191" i="2"/>
  <c r="BA191" i="2"/>
  <c r="AZ192" i="2"/>
  <c r="BA192" i="2"/>
  <c r="AZ193" i="2"/>
  <c r="BA193" i="2"/>
  <c r="AZ194" i="2"/>
  <c r="BA194" i="2"/>
  <c r="AZ195" i="2"/>
  <c r="BA195" i="2"/>
  <c r="AZ196" i="2"/>
  <c r="BA196" i="2"/>
  <c r="AZ197" i="2"/>
  <c r="BA197" i="2"/>
  <c r="AZ198" i="2"/>
  <c r="BA198" i="2"/>
  <c r="AZ199" i="2"/>
  <c r="BA199" i="2"/>
  <c r="AZ200" i="2"/>
  <c r="BA200" i="2"/>
  <c r="AZ201" i="2"/>
  <c r="BA201" i="2"/>
  <c r="AZ202" i="2"/>
  <c r="BA202" i="2"/>
  <c r="AZ203" i="2"/>
  <c r="BA203" i="2"/>
  <c r="AZ204" i="2"/>
  <c r="BA204" i="2"/>
  <c r="AZ205" i="2"/>
  <c r="BA205" i="2"/>
  <c r="AZ206" i="2"/>
  <c r="BA206" i="2"/>
  <c r="AZ207" i="2"/>
  <c r="BA207" i="2"/>
  <c r="AZ208" i="2"/>
  <c r="BA208" i="2"/>
  <c r="AZ209" i="2"/>
  <c r="BA209" i="2"/>
  <c r="AZ210" i="2"/>
  <c r="BA210" i="2"/>
  <c r="AZ211" i="2"/>
  <c r="BA211" i="2"/>
  <c r="AZ212" i="2"/>
  <c r="BA212" i="2"/>
  <c r="AZ213" i="2"/>
  <c r="BA213" i="2"/>
  <c r="AZ214" i="2"/>
  <c r="BA214" i="2"/>
  <c r="AZ215" i="2"/>
  <c r="BA215" i="2"/>
  <c r="AZ216" i="2"/>
  <c r="BA216" i="2"/>
  <c r="AZ217" i="2"/>
  <c r="BA217" i="2"/>
  <c r="AZ218" i="2"/>
  <c r="BA218" i="2"/>
  <c r="AZ219" i="2"/>
  <c r="BA219" i="2"/>
  <c r="AZ220" i="2"/>
  <c r="BA220" i="2"/>
  <c r="AZ221" i="2"/>
  <c r="BA221" i="2"/>
  <c r="AZ222" i="2"/>
  <c r="BA222" i="2"/>
  <c r="AZ223" i="2"/>
  <c r="BA223" i="2"/>
  <c r="AZ224" i="2"/>
  <c r="BA224" i="2"/>
  <c r="AZ225" i="2"/>
  <c r="BA225" i="2"/>
  <c r="AZ226" i="2"/>
  <c r="BA226" i="2"/>
  <c r="AZ227" i="2"/>
  <c r="BA227" i="2"/>
  <c r="AZ228" i="2"/>
  <c r="BA228" i="2"/>
  <c r="AZ229" i="2"/>
  <c r="BA229" i="2"/>
  <c r="AZ230" i="2"/>
  <c r="BA230" i="2"/>
  <c r="AZ231" i="2"/>
  <c r="BA231" i="2"/>
  <c r="AZ232" i="2"/>
  <c r="BA232" i="2"/>
  <c r="AZ233" i="2"/>
  <c r="BA233" i="2"/>
  <c r="AZ234" i="2"/>
  <c r="BA234" i="2"/>
  <c r="AZ235" i="2"/>
  <c r="BA235" i="2"/>
  <c r="AZ236" i="2"/>
  <c r="BA236" i="2"/>
  <c r="AZ237" i="2"/>
  <c r="BA237" i="2"/>
  <c r="AZ238" i="2"/>
  <c r="BA238" i="2"/>
  <c r="AZ239" i="2"/>
  <c r="BA239" i="2"/>
  <c r="AZ240" i="2"/>
  <c r="BA240" i="2"/>
  <c r="AZ241" i="2"/>
  <c r="BA241" i="2"/>
  <c r="AZ242" i="2"/>
  <c r="BA242" i="2"/>
  <c r="AZ243" i="2"/>
  <c r="BA243" i="2"/>
  <c r="AZ244" i="2"/>
  <c r="BA244" i="2"/>
  <c r="AZ245" i="2"/>
  <c r="BA245" i="2"/>
  <c r="AZ246" i="2"/>
  <c r="BA246" i="2"/>
  <c r="AZ247" i="2"/>
  <c r="BA247" i="2"/>
  <c r="AZ248" i="2"/>
  <c r="BA248" i="2"/>
  <c r="AZ249" i="2"/>
  <c r="BA249" i="2"/>
  <c r="AZ250" i="2"/>
  <c r="BA250" i="2"/>
  <c r="AZ251" i="2"/>
  <c r="BA251" i="2"/>
  <c r="AZ252" i="2"/>
  <c r="BA252" i="2"/>
  <c r="AZ253" i="2"/>
  <c r="BA253" i="2"/>
  <c r="AZ254" i="2"/>
  <c r="BA254" i="2"/>
  <c r="AZ255" i="2"/>
  <c r="BA255" i="2"/>
  <c r="AZ256" i="2"/>
  <c r="BA256" i="2"/>
  <c r="AZ257" i="2"/>
  <c r="BA257" i="2"/>
  <c r="AZ258" i="2"/>
  <c r="BA258" i="2"/>
  <c r="AZ259" i="2"/>
  <c r="BA259" i="2"/>
  <c r="AZ260" i="2"/>
  <c r="BA260" i="2"/>
  <c r="AZ261" i="2"/>
  <c r="BA261" i="2"/>
  <c r="AZ262" i="2"/>
  <c r="BA262" i="2"/>
  <c r="AZ263" i="2"/>
  <c r="BA263" i="2"/>
  <c r="AZ264" i="2"/>
  <c r="BA264" i="2"/>
  <c r="AZ265" i="2"/>
  <c r="BA265" i="2"/>
  <c r="AZ266" i="2"/>
  <c r="BA266" i="2"/>
  <c r="AZ267" i="2"/>
  <c r="BA267" i="2"/>
  <c r="AZ268" i="2"/>
  <c r="BA268" i="2"/>
  <c r="AZ269" i="2"/>
  <c r="BA269" i="2"/>
  <c r="AZ270" i="2"/>
  <c r="BA270" i="2"/>
  <c r="AZ271" i="2"/>
  <c r="BA271" i="2"/>
  <c r="AZ272" i="2"/>
  <c r="BA272" i="2"/>
  <c r="AZ273" i="2"/>
  <c r="BA273" i="2"/>
  <c r="AZ274" i="2"/>
  <c r="BA274" i="2"/>
  <c r="AZ275" i="2"/>
  <c r="BA275" i="2"/>
  <c r="AZ276" i="2"/>
  <c r="BA276" i="2"/>
  <c r="BA2" i="2"/>
  <c r="AV2" i="2"/>
  <c r="AW3" i="2"/>
  <c r="AX3" i="2"/>
  <c r="AY3" i="2"/>
  <c r="AW4" i="2"/>
  <c r="AX4" i="2"/>
  <c r="AY4" i="2"/>
  <c r="AW5" i="2"/>
  <c r="AX5" i="2"/>
  <c r="AY5" i="2"/>
  <c r="AW6" i="2"/>
  <c r="AX6" i="2"/>
  <c r="AY6" i="2"/>
  <c r="AW7" i="2"/>
  <c r="AX7" i="2"/>
  <c r="AY7" i="2"/>
  <c r="AW8" i="2"/>
  <c r="AX8" i="2"/>
  <c r="AY8" i="2"/>
  <c r="AW9" i="2"/>
  <c r="AX9" i="2"/>
  <c r="AY9" i="2"/>
  <c r="AW10" i="2"/>
  <c r="AX10" i="2"/>
  <c r="AY10" i="2"/>
  <c r="AW11" i="2"/>
  <c r="AX11" i="2"/>
  <c r="AY11" i="2"/>
  <c r="AW12" i="2"/>
  <c r="AX12" i="2"/>
  <c r="AY12" i="2"/>
  <c r="AW13" i="2"/>
  <c r="AX13" i="2"/>
  <c r="AY13" i="2"/>
  <c r="AW14" i="2"/>
  <c r="AX14" i="2"/>
  <c r="AY14" i="2"/>
  <c r="AW15" i="2"/>
  <c r="AX15" i="2"/>
  <c r="AY15" i="2"/>
  <c r="AW16" i="2"/>
  <c r="AX16" i="2"/>
  <c r="AY16" i="2"/>
  <c r="AW17" i="2"/>
  <c r="AX17" i="2"/>
  <c r="AY17" i="2"/>
  <c r="AW18" i="2"/>
  <c r="AX18" i="2"/>
  <c r="AY18" i="2"/>
  <c r="AW19" i="2"/>
  <c r="AX19" i="2"/>
  <c r="AY19" i="2"/>
  <c r="AW20" i="2"/>
  <c r="AX20" i="2"/>
  <c r="AY20" i="2"/>
  <c r="AW21" i="2"/>
  <c r="AX21" i="2"/>
  <c r="AY21" i="2"/>
  <c r="AW22" i="2"/>
  <c r="AX22" i="2"/>
  <c r="AY22" i="2"/>
  <c r="AW23" i="2"/>
  <c r="AX23" i="2"/>
  <c r="AY23" i="2"/>
  <c r="AW24" i="2"/>
  <c r="AX24" i="2"/>
  <c r="AY24" i="2"/>
  <c r="AW25" i="2"/>
  <c r="AX25" i="2"/>
  <c r="AY25" i="2"/>
  <c r="AW26" i="2"/>
  <c r="AX26" i="2"/>
  <c r="AY26" i="2"/>
  <c r="AW27" i="2"/>
  <c r="AX27" i="2"/>
  <c r="AY27" i="2"/>
  <c r="AW28" i="2"/>
  <c r="AX28" i="2"/>
  <c r="AY28" i="2"/>
  <c r="AW29" i="2"/>
  <c r="AX29" i="2"/>
  <c r="AY29" i="2"/>
  <c r="AW30" i="2"/>
  <c r="AX30" i="2"/>
  <c r="AY30" i="2"/>
  <c r="AW31" i="2"/>
  <c r="AX31" i="2"/>
  <c r="AY31" i="2"/>
  <c r="AW32" i="2"/>
  <c r="AX32" i="2"/>
  <c r="AY32" i="2"/>
  <c r="AW33" i="2"/>
  <c r="AX33" i="2"/>
  <c r="AY33" i="2"/>
  <c r="AW34" i="2"/>
  <c r="AX34" i="2"/>
  <c r="AY34" i="2"/>
  <c r="AW35" i="2"/>
  <c r="AX35" i="2"/>
  <c r="AY35" i="2"/>
  <c r="AW36" i="2"/>
  <c r="AX36" i="2"/>
  <c r="AY36" i="2"/>
  <c r="AW37" i="2"/>
  <c r="AX37" i="2"/>
  <c r="AY37" i="2"/>
  <c r="AW38" i="2"/>
  <c r="AX38" i="2"/>
  <c r="AY38" i="2"/>
  <c r="AW39" i="2"/>
  <c r="AX39" i="2"/>
  <c r="AY39" i="2"/>
  <c r="AW40" i="2"/>
  <c r="AX40" i="2"/>
  <c r="AY40" i="2"/>
  <c r="AW41" i="2"/>
  <c r="AX41" i="2"/>
  <c r="AY41" i="2"/>
  <c r="AW42" i="2"/>
  <c r="AX42" i="2"/>
  <c r="AY42" i="2"/>
  <c r="AW43" i="2"/>
  <c r="AX43" i="2"/>
  <c r="AY43" i="2"/>
  <c r="AW44" i="2"/>
  <c r="AX44" i="2"/>
  <c r="AY44" i="2"/>
  <c r="AW45" i="2"/>
  <c r="AX45" i="2"/>
  <c r="AY45" i="2"/>
  <c r="AW46" i="2"/>
  <c r="AX46" i="2"/>
  <c r="AY46" i="2"/>
  <c r="AW47" i="2"/>
  <c r="AX47" i="2"/>
  <c r="AY47" i="2"/>
  <c r="AW48" i="2"/>
  <c r="AX48" i="2"/>
  <c r="AY48" i="2"/>
  <c r="AW49" i="2"/>
  <c r="AX49" i="2"/>
  <c r="AY49" i="2"/>
  <c r="AW50" i="2"/>
  <c r="AX50" i="2"/>
  <c r="AY50" i="2"/>
  <c r="AW51" i="2"/>
  <c r="AX51" i="2"/>
  <c r="AY51" i="2"/>
  <c r="AW52" i="2"/>
  <c r="AX52" i="2"/>
  <c r="AY52" i="2"/>
  <c r="AW53" i="2"/>
  <c r="AX53" i="2"/>
  <c r="AY53" i="2"/>
  <c r="AW54" i="2"/>
  <c r="AX54" i="2"/>
  <c r="AY54" i="2"/>
  <c r="AW55" i="2"/>
  <c r="AX55" i="2"/>
  <c r="AY55" i="2"/>
  <c r="AW56" i="2"/>
  <c r="AX56" i="2"/>
  <c r="AY56" i="2"/>
  <c r="AW57" i="2"/>
  <c r="AX57" i="2"/>
  <c r="AY57" i="2"/>
  <c r="AW58" i="2"/>
  <c r="AX58" i="2"/>
  <c r="AY58" i="2"/>
  <c r="AW59" i="2"/>
  <c r="AX59" i="2"/>
  <c r="AY59" i="2"/>
  <c r="AW60" i="2"/>
  <c r="AX60" i="2"/>
  <c r="AY60" i="2"/>
  <c r="AW61" i="2"/>
  <c r="AX61" i="2"/>
  <c r="AY61" i="2"/>
  <c r="AW62" i="2"/>
  <c r="AX62" i="2"/>
  <c r="AY62" i="2"/>
  <c r="AW63" i="2"/>
  <c r="AX63" i="2"/>
  <c r="AY63" i="2"/>
  <c r="AW64" i="2"/>
  <c r="AX64" i="2"/>
  <c r="AY64" i="2"/>
  <c r="AW65" i="2"/>
  <c r="AX65" i="2"/>
  <c r="AY65" i="2"/>
  <c r="AW66" i="2"/>
  <c r="AX66" i="2"/>
  <c r="AY66" i="2"/>
  <c r="AW67" i="2"/>
  <c r="AX67" i="2"/>
  <c r="AY67" i="2"/>
  <c r="AW68" i="2"/>
  <c r="AX68" i="2"/>
  <c r="AY68" i="2"/>
  <c r="AW69" i="2"/>
  <c r="AX69" i="2"/>
  <c r="AY69" i="2"/>
  <c r="AW70" i="2"/>
  <c r="AX70" i="2"/>
  <c r="AY70" i="2"/>
  <c r="AW71" i="2"/>
  <c r="AX71" i="2"/>
  <c r="AY71" i="2"/>
  <c r="AW72" i="2"/>
  <c r="AX72" i="2"/>
  <c r="AY72" i="2"/>
  <c r="AW73" i="2"/>
  <c r="AX73" i="2"/>
  <c r="AY73" i="2"/>
  <c r="AW74" i="2"/>
  <c r="AX74" i="2"/>
  <c r="AY74" i="2"/>
  <c r="AW75" i="2"/>
  <c r="AX75" i="2"/>
  <c r="AY75" i="2"/>
  <c r="AW76" i="2"/>
  <c r="AX76" i="2"/>
  <c r="AY76" i="2"/>
  <c r="AW77" i="2"/>
  <c r="AX77" i="2"/>
  <c r="AY77" i="2"/>
  <c r="AW78" i="2"/>
  <c r="AX78" i="2"/>
  <c r="AY78" i="2"/>
  <c r="AW79" i="2"/>
  <c r="AX79" i="2"/>
  <c r="AY79" i="2"/>
  <c r="AW80" i="2"/>
  <c r="AX80" i="2"/>
  <c r="AY80" i="2"/>
  <c r="AW81" i="2"/>
  <c r="AX81" i="2"/>
  <c r="AY81" i="2"/>
  <c r="AW82" i="2"/>
  <c r="AX82" i="2"/>
  <c r="AY82" i="2"/>
  <c r="AW83" i="2"/>
  <c r="AX83" i="2"/>
  <c r="AY83" i="2"/>
  <c r="AW84" i="2"/>
  <c r="AX84" i="2"/>
  <c r="AY84" i="2"/>
  <c r="AW85" i="2"/>
  <c r="AX85" i="2"/>
  <c r="AY85" i="2"/>
  <c r="AW86" i="2"/>
  <c r="AX86" i="2"/>
  <c r="AY86" i="2"/>
  <c r="AW87" i="2"/>
  <c r="AX87" i="2"/>
  <c r="AY87" i="2"/>
  <c r="AW88" i="2"/>
  <c r="AX88" i="2"/>
  <c r="AY88" i="2"/>
  <c r="AW89" i="2"/>
  <c r="AX89" i="2"/>
  <c r="AY89" i="2"/>
  <c r="AW90" i="2"/>
  <c r="AX90" i="2"/>
  <c r="AY90" i="2"/>
  <c r="AW91" i="2"/>
  <c r="AX91" i="2"/>
  <c r="AY91" i="2"/>
  <c r="AW92" i="2"/>
  <c r="AX92" i="2"/>
  <c r="AY92" i="2"/>
  <c r="AW93" i="2"/>
  <c r="AX93" i="2"/>
  <c r="AY93" i="2"/>
  <c r="AW94" i="2"/>
  <c r="AX94" i="2"/>
  <c r="AY94" i="2"/>
  <c r="AW95" i="2"/>
  <c r="AX95" i="2"/>
  <c r="AY95" i="2"/>
  <c r="AW96" i="2"/>
  <c r="AX96" i="2"/>
  <c r="AY96" i="2"/>
  <c r="AW97" i="2"/>
  <c r="AX97" i="2"/>
  <c r="AY97" i="2"/>
  <c r="AW98" i="2"/>
  <c r="AX98" i="2"/>
  <c r="AY98" i="2"/>
  <c r="AW99" i="2"/>
  <c r="AX99" i="2"/>
  <c r="AY99" i="2"/>
  <c r="AW100" i="2"/>
  <c r="AX100" i="2"/>
  <c r="AY100" i="2"/>
  <c r="AW101" i="2"/>
  <c r="AX101" i="2"/>
  <c r="AY101" i="2"/>
  <c r="AW102" i="2"/>
  <c r="AX102" i="2"/>
  <c r="AY102" i="2"/>
  <c r="AW103" i="2"/>
  <c r="AX103" i="2"/>
  <c r="AY103" i="2"/>
  <c r="AW104" i="2"/>
  <c r="AX104" i="2"/>
  <c r="AY104" i="2"/>
  <c r="AW105" i="2"/>
  <c r="AX105" i="2"/>
  <c r="AY105" i="2"/>
  <c r="AW106" i="2"/>
  <c r="AX106" i="2"/>
  <c r="AY106" i="2"/>
  <c r="AW107" i="2"/>
  <c r="AX107" i="2"/>
  <c r="AY107" i="2"/>
  <c r="AW108" i="2"/>
  <c r="AX108" i="2"/>
  <c r="AY108" i="2"/>
  <c r="AW109" i="2"/>
  <c r="AX109" i="2"/>
  <c r="AY109" i="2"/>
  <c r="AW110" i="2"/>
  <c r="AX110" i="2"/>
  <c r="AY110" i="2"/>
  <c r="AW111" i="2"/>
  <c r="AX111" i="2"/>
  <c r="AY111" i="2"/>
  <c r="AW112" i="2"/>
  <c r="AX112" i="2"/>
  <c r="AY112" i="2"/>
  <c r="AW113" i="2"/>
  <c r="AX113" i="2"/>
  <c r="AY113" i="2"/>
  <c r="AW114" i="2"/>
  <c r="AX114" i="2"/>
  <c r="AY114" i="2"/>
  <c r="AW115" i="2"/>
  <c r="AX115" i="2"/>
  <c r="AY115" i="2"/>
  <c r="AW116" i="2"/>
  <c r="AX116" i="2"/>
  <c r="AY116" i="2"/>
  <c r="AW117" i="2"/>
  <c r="AX117" i="2"/>
  <c r="AY117" i="2"/>
  <c r="AW118" i="2"/>
  <c r="AX118" i="2"/>
  <c r="AY118" i="2"/>
  <c r="AW119" i="2"/>
  <c r="AX119" i="2"/>
  <c r="AY119" i="2"/>
  <c r="AW120" i="2"/>
  <c r="AX120" i="2"/>
  <c r="AY120" i="2"/>
  <c r="AW121" i="2"/>
  <c r="AX121" i="2"/>
  <c r="AY121" i="2"/>
  <c r="AW122" i="2"/>
  <c r="AX122" i="2"/>
  <c r="AY122" i="2"/>
  <c r="AW123" i="2"/>
  <c r="AX123" i="2"/>
  <c r="AY123" i="2"/>
  <c r="AW124" i="2"/>
  <c r="AX124" i="2"/>
  <c r="AY124" i="2"/>
  <c r="AW125" i="2"/>
  <c r="AX125" i="2"/>
  <c r="AY125" i="2"/>
  <c r="AW126" i="2"/>
  <c r="AX126" i="2"/>
  <c r="AY126" i="2"/>
  <c r="AW127" i="2"/>
  <c r="AX127" i="2"/>
  <c r="AY127" i="2"/>
  <c r="AW128" i="2"/>
  <c r="AX128" i="2"/>
  <c r="AY128" i="2"/>
  <c r="AW129" i="2"/>
  <c r="AX129" i="2"/>
  <c r="AY129" i="2"/>
  <c r="AW130" i="2"/>
  <c r="AX130" i="2"/>
  <c r="AY130" i="2"/>
  <c r="AW131" i="2"/>
  <c r="AX131" i="2"/>
  <c r="AY131" i="2"/>
  <c r="AW132" i="2"/>
  <c r="AX132" i="2"/>
  <c r="AY132" i="2"/>
  <c r="AW133" i="2"/>
  <c r="AX133" i="2"/>
  <c r="AY133" i="2"/>
  <c r="AW134" i="2"/>
  <c r="AX134" i="2"/>
  <c r="AY134" i="2"/>
  <c r="AW135" i="2"/>
  <c r="AX135" i="2"/>
  <c r="AY135" i="2"/>
  <c r="AW136" i="2"/>
  <c r="AX136" i="2"/>
  <c r="AY136" i="2"/>
  <c r="AW137" i="2"/>
  <c r="AX137" i="2"/>
  <c r="AY137" i="2"/>
  <c r="AW138" i="2"/>
  <c r="AX138" i="2"/>
  <c r="AY138" i="2"/>
  <c r="AW139" i="2"/>
  <c r="AX139" i="2"/>
  <c r="AY139" i="2"/>
  <c r="AW140" i="2"/>
  <c r="AX140" i="2"/>
  <c r="AY140" i="2"/>
  <c r="AW141" i="2"/>
  <c r="AX141" i="2"/>
  <c r="AY141" i="2"/>
  <c r="AW142" i="2"/>
  <c r="AX142" i="2"/>
  <c r="AY142" i="2"/>
  <c r="AW143" i="2"/>
  <c r="AX143" i="2"/>
  <c r="AY143" i="2"/>
  <c r="AW144" i="2"/>
  <c r="AX144" i="2"/>
  <c r="AY144" i="2"/>
  <c r="AW145" i="2"/>
  <c r="AX145" i="2"/>
  <c r="AY145" i="2"/>
  <c r="AW146" i="2"/>
  <c r="AX146" i="2"/>
  <c r="AY146" i="2"/>
  <c r="AW147" i="2"/>
  <c r="AX147" i="2"/>
  <c r="AY147" i="2"/>
  <c r="AW148" i="2"/>
  <c r="AX148" i="2"/>
  <c r="AY148" i="2"/>
  <c r="AW149" i="2"/>
  <c r="AX149" i="2"/>
  <c r="AY149" i="2"/>
  <c r="AW150" i="2"/>
  <c r="AX150" i="2"/>
  <c r="AY150" i="2"/>
  <c r="AW151" i="2"/>
  <c r="AX151" i="2"/>
  <c r="AY151" i="2"/>
  <c r="AW152" i="2"/>
  <c r="AX152" i="2"/>
  <c r="AY152" i="2"/>
  <c r="AW153" i="2"/>
  <c r="AX153" i="2"/>
  <c r="AY153" i="2"/>
  <c r="AW154" i="2"/>
  <c r="AX154" i="2"/>
  <c r="AY154" i="2"/>
  <c r="AW155" i="2"/>
  <c r="AX155" i="2"/>
  <c r="AY155" i="2"/>
  <c r="AW156" i="2"/>
  <c r="AX156" i="2"/>
  <c r="AY156" i="2"/>
  <c r="AW157" i="2"/>
  <c r="AX157" i="2"/>
  <c r="AY157" i="2"/>
  <c r="AW158" i="2"/>
  <c r="AX158" i="2"/>
  <c r="AY158" i="2"/>
  <c r="AW159" i="2"/>
  <c r="AX159" i="2"/>
  <c r="AY159" i="2"/>
  <c r="AW160" i="2"/>
  <c r="AX160" i="2"/>
  <c r="AY160" i="2"/>
  <c r="AW161" i="2"/>
  <c r="AX161" i="2"/>
  <c r="AY161" i="2"/>
  <c r="AW162" i="2"/>
  <c r="AX162" i="2"/>
  <c r="AY162" i="2"/>
  <c r="AW163" i="2"/>
  <c r="AX163" i="2"/>
  <c r="AY163" i="2"/>
  <c r="AW164" i="2"/>
  <c r="AX164" i="2"/>
  <c r="AY164" i="2"/>
  <c r="AW165" i="2"/>
  <c r="AX165" i="2"/>
  <c r="AY165" i="2"/>
  <c r="AW166" i="2"/>
  <c r="AX166" i="2"/>
  <c r="AY166" i="2"/>
  <c r="AW167" i="2"/>
  <c r="AX167" i="2"/>
  <c r="AY167" i="2"/>
  <c r="AW168" i="2"/>
  <c r="AX168" i="2"/>
  <c r="AY168" i="2"/>
  <c r="AW169" i="2"/>
  <c r="AX169" i="2"/>
  <c r="AY169" i="2"/>
  <c r="AW170" i="2"/>
  <c r="AX170" i="2"/>
  <c r="AY170" i="2"/>
  <c r="AW171" i="2"/>
  <c r="AX171" i="2"/>
  <c r="AY171" i="2"/>
  <c r="AW172" i="2"/>
  <c r="AX172" i="2"/>
  <c r="AY172" i="2"/>
  <c r="AW173" i="2"/>
  <c r="AX173" i="2"/>
  <c r="AY173" i="2"/>
  <c r="AW174" i="2"/>
  <c r="AX174" i="2"/>
  <c r="AY174" i="2"/>
  <c r="AW175" i="2"/>
  <c r="AX175" i="2"/>
  <c r="AY175" i="2"/>
  <c r="AW176" i="2"/>
  <c r="AX176" i="2"/>
  <c r="AY176" i="2"/>
  <c r="AW177" i="2"/>
  <c r="AX177" i="2"/>
  <c r="AY177" i="2"/>
  <c r="AW178" i="2"/>
  <c r="AX178" i="2"/>
  <c r="AY178" i="2"/>
  <c r="AW179" i="2"/>
  <c r="AX179" i="2"/>
  <c r="AY179" i="2"/>
  <c r="AW180" i="2"/>
  <c r="AX180" i="2"/>
  <c r="AY180" i="2"/>
  <c r="AW181" i="2"/>
  <c r="AX181" i="2"/>
  <c r="AY181" i="2"/>
  <c r="AW182" i="2"/>
  <c r="AX182" i="2"/>
  <c r="AY182" i="2"/>
  <c r="AW183" i="2"/>
  <c r="AX183" i="2"/>
  <c r="AY183" i="2"/>
  <c r="AW184" i="2"/>
  <c r="AX184" i="2"/>
  <c r="AY184" i="2"/>
  <c r="AW185" i="2"/>
  <c r="AX185" i="2"/>
  <c r="AY185" i="2"/>
  <c r="AW186" i="2"/>
  <c r="AX186" i="2"/>
  <c r="AY186" i="2"/>
  <c r="AW187" i="2"/>
  <c r="AX187" i="2"/>
  <c r="AY187" i="2"/>
  <c r="AW188" i="2"/>
  <c r="AX188" i="2"/>
  <c r="AY188" i="2"/>
  <c r="AW189" i="2"/>
  <c r="AX189" i="2"/>
  <c r="AY189" i="2"/>
  <c r="AW190" i="2"/>
  <c r="AX190" i="2"/>
  <c r="AY190" i="2"/>
  <c r="AW191" i="2"/>
  <c r="AX191" i="2"/>
  <c r="AY191" i="2"/>
  <c r="AW192" i="2"/>
  <c r="AX192" i="2"/>
  <c r="AY192" i="2"/>
  <c r="AW193" i="2"/>
  <c r="AX193" i="2"/>
  <c r="AY193" i="2"/>
  <c r="AW194" i="2"/>
  <c r="AX194" i="2"/>
  <c r="AY194" i="2"/>
  <c r="AW195" i="2"/>
  <c r="AX195" i="2"/>
  <c r="AY195" i="2"/>
  <c r="AW196" i="2"/>
  <c r="AX196" i="2"/>
  <c r="AY196" i="2"/>
  <c r="AW197" i="2"/>
  <c r="AX197" i="2"/>
  <c r="AY197" i="2"/>
  <c r="AW198" i="2"/>
  <c r="AX198" i="2"/>
  <c r="AY198" i="2"/>
  <c r="AW199" i="2"/>
  <c r="AX199" i="2"/>
  <c r="AY199" i="2"/>
  <c r="AW200" i="2"/>
  <c r="AX200" i="2"/>
  <c r="AY200" i="2"/>
  <c r="AW201" i="2"/>
  <c r="AX201" i="2"/>
  <c r="AY201" i="2"/>
  <c r="AW202" i="2"/>
  <c r="AX202" i="2"/>
  <c r="AY202" i="2"/>
  <c r="AW203" i="2"/>
  <c r="AX203" i="2"/>
  <c r="AY203" i="2"/>
  <c r="AW204" i="2"/>
  <c r="AX204" i="2"/>
  <c r="AY204" i="2"/>
  <c r="AW205" i="2"/>
  <c r="AX205" i="2"/>
  <c r="AY205" i="2"/>
  <c r="AW206" i="2"/>
  <c r="AX206" i="2"/>
  <c r="AY206" i="2"/>
  <c r="AW207" i="2"/>
  <c r="AX207" i="2"/>
  <c r="AY207" i="2"/>
  <c r="AW208" i="2"/>
  <c r="AX208" i="2"/>
  <c r="AY208" i="2"/>
  <c r="AW209" i="2"/>
  <c r="AX209" i="2"/>
  <c r="AY209" i="2"/>
  <c r="AW210" i="2"/>
  <c r="AX210" i="2"/>
  <c r="AY210" i="2"/>
  <c r="AW211" i="2"/>
  <c r="AX211" i="2"/>
  <c r="AY211" i="2"/>
  <c r="AW212" i="2"/>
  <c r="AX212" i="2"/>
  <c r="AY212" i="2"/>
  <c r="AW213" i="2"/>
  <c r="AX213" i="2"/>
  <c r="AY213" i="2"/>
  <c r="AW214" i="2"/>
  <c r="AX214" i="2"/>
  <c r="AY214" i="2"/>
  <c r="AW215" i="2"/>
  <c r="AX215" i="2"/>
  <c r="AY215" i="2"/>
  <c r="AW216" i="2"/>
  <c r="AX216" i="2"/>
  <c r="AY216" i="2"/>
  <c r="AW217" i="2"/>
  <c r="AX217" i="2"/>
  <c r="AY217" i="2"/>
  <c r="AW218" i="2"/>
  <c r="AX218" i="2"/>
  <c r="AY218" i="2"/>
  <c r="AW219" i="2"/>
  <c r="AX219" i="2"/>
  <c r="AY219" i="2"/>
  <c r="AW220" i="2"/>
  <c r="AX220" i="2"/>
  <c r="AY220" i="2"/>
  <c r="AW221" i="2"/>
  <c r="AX221" i="2"/>
  <c r="AY221" i="2"/>
  <c r="AW222" i="2"/>
  <c r="AX222" i="2"/>
  <c r="AY222" i="2"/>
  <c r="AW223" i="2"/>
  <c r="AX223" i="2"/>
  <c r="AY223" i="2"/>
  <c r="AW224" i="2"/>
  <c r="AX224" i="2"/>
  <c r="AY224" i="2"/>
  <c r="AW225" i="2"/>
  <c r="AX225" i="2"/>
  <c r="AY225" i="2"/>
  <c r="AW226" i="2"/>
  <c r="AX226" i="2"/>
  <c r="AY226" i="2"/>
  <c r="AW227" i="2"/>
  <c r="AX227" i="2"/>
  <c r="AY227" i="2"/>
  <c r="AW228" i="2"/>
  <c r="AX228" i="2"/>
  <c r="AY228" i="2"/>
  <c r="AW229" i="2"/>
  <c r="AX229" i="2"/>
  <c r="AY229" i="2"/>
  <c r="AW230" i="2"/>
  <c r="AX230" i="2"/>
  <c r="AY230" i="2"/>
  <c r="AW231" i="2"/>
  <c r="AX231" i="2"/>
  <c r="AY231" i="2"/>
  <c r="AW232" i="2"/>
  <c r="AX232" i="2"/>
  <c r="AY232" i="2"/>
  <c r="AW233" i="2"/>
  <c r="AX233" i="2"/>
  <c r="AY233" i="2"/>
  <c r="AW234" i="2"/>
  <c r="AX234" i="2"/>
  <c r="AY234" i="2"/>
  <c r="AW235" i="2"/>
  <c r="AX235" i="2"/>
  <c r="AY235" i="2"/>
  <c r="AW236" i="2"/>
  <c r="AX236" i="2"/>
  <c r="AY236" i="2"/>
  <c r="AW237" i="2"/>
  <c r="AX237" i="2"/>
  <c r="AY237" i="2"/>
  <c r="AW238" i="2"/>
  <c r="AX238" i="2"/>
  <c r="AY238" i="2"/>
  <c r="AW239" i="2"/>
  <c r="AX239" i="2"/>
  <c r="AY239" i="2"/>
  <c r="AW240" i="2"/>
  <c r="AX240" i="2"/>
  <c r="AY240" i="2"/>
  <c r="AW241" i="2"/>
  <c r="AX241" i="2"/>
  <c r="AY241" i="2"/>
  <c r="AW242" i="2"/>
  <c r="AX242" i="2"/>
  <c r="AY242" i="2"/>
  <c r="AW243" i="2"/>
  <c r="AX243" i="2"/>
  <c r="AY243" i="2"/>
  <c r="AW244" i="2"/>
  <c r="AX244" i="2"/>
  <c r="AY244" i="2"/>
  <c r="AW245" i="2"/>
  <c r="AX245" i="2"/>
  <c r="AY245" i="2"/>
  <c r="AW246" i="2"/>
  <c r="AX246" i="2"/>
  <c r="AY246" i="2"/>
  <c r="AW247" i="2"/>
  <c r="AX247" i="2"/>
  <c r="AY247" i="2"/>
  <c r="AW248" i="2"/>
  <c r="AX248" i="2"/>
  <c r="AY248" i="2"/>
  <c r="AW249" i="2"/>
  <c r="AX249" i="2"/>
  <c r="AY249" i="2"/>
  <c r="AW250" i="2"/>
  <c r="AX250" i="2"/>
  <c r="AY250" i="2"/>
  <c r="AW251" i="2"/>
  <c r="AX251" i="2"/>
  <c r="AY251" i="2"/>
  <c r="AW252" i="2"/>
  <c r="AX252" i="2"/>
  <c r="AY252" i="2"/>
  <c r="AW253" i="2"/>
  <c r="AX253" i="2"/>
  <c r="AY253" i="2"/>
  <c r="AW254" i="2"/>
  <c r="AX254" i="2"/>
  <c r="AY254" i="2"/>
  <c r="AW255" i="2"/>
  <c r="AX255" i="2"/>
  <c r="AY255" i="2"/>
  <c r="AW256" i="2"/>
  <c r="AX256" i="2"/>
  <c r="AY256" i="2"/>
  <c r="AW257" i="2"/>
  <c r="AX257" i="2"/>
  <c r="AY257" i="2"/>
  <c r="AW258" i="2"/>
  <c r="AX258" i="2"/>
  <c r="AY258" i="2"/>
  <c r="AW259" i="2"/>
  <c r="AX259" i="2"/>
  <c r="AY259" i="2"/>
  <c r="AW260" i="2"/>
  <c r="AX260" i="2"/>
  <c r="AY260" i="2"/>
  <c r="AW261" i="2"/>
  <c r="AX261" i="2"/>
  <c r="AY261" i="2"/>
  <c r="AW262" i="2"/>
  <c r="AX262" i="2"/>
  <c r="AY262" i="2"/>
  <c r="AW263" i="2"/>
  <c r="AX263" i="2"/>
  <c r="AY263" i="2"/>
  <c r="AW264" i="2"/>
  <c r="AX264" i="2"/>
  <c r="AY264" i="2"/>
  <c r="AW265" i="2"/>
  <c r="AX265" i="2"/>
  <c r="AY265" i="2"/>
  <c r="AW266" i="2"/>
  <c r="AX266" i="2"/>
  <c r="AY266" i="2"/>
  <c r="AW267" i="2"/>
  <c r="AX267" i="2"/>
  <c r="AY267" i="2"/>
  <c r="AW268" i="2"/>
  <c r="AX268" i="2"/>
  <c r="AY268" i="2"/>
  <c r="AW269" i="2"/>
  <c r="AX269" i="2"/>
  <c r="AY269" i="2"/>
  <c r="AW270" i="2"/>
  <c r="AX270" i="2"/>
  <c r="AY270" i="2"/>
  <c r="AW271" i="2"/>
  <c r="AX271" i="2"/>
  <c r="AY271" i="2"/>
  <c r="AW272" i="2"/>
  <c r="AX272" i="2"/>
  <c r="AY272" i="2"/>
  <c r="AW273" i="2"/>
  <c r="AX273" i="2"/>
  <c r="AY273" i="2"/>
  <c r="AW274" i="2"/>
  <c r="AX274" i="2"/>
  <c r="AY274" i="2"/>
  <c r="AW275" i="2"/>
  <c r="AX275" i="2"/>
  <c r="AY275" i="2"/>
  <c r="AW276" i="2"/>
  <c r="AX276" i="2"/>
  <c r="AY276" i="2"/>
  <c r="AY2" i="2"/>
  <c r="AW2" i="2"/>
  <c r="AQ2" i="2"/>
  <c r="AR3" i="2"/>
  <c r="AS3" i="2"/>
  <c r="AT3" i="2"/>
  <c r="AU3" i="2"/>
  <c r="AV3" i="2"/>
  <c r="AR4" i="2"/>
  <c r="AS4" i="2"/>
  <c r="AT4" i="2"/>
  <c r="AU4" i="2"/>
  <c r="AV4" i="2"/>
  <c r="AR5" i="2"/>
  <c r="AS5" i="2"/>
  <c r="AT5" i="2"/>
  <c r="AU5" i="2"/>
  <c r="AV5" i="2"/>
  <c r="AR6" i="2"/>
  <c r="AS6" i="2"/>
  <c r="AT6" i="2"/>
  <c r="AU6" i="2"/>
  <c r="AV6" i="2"/>
  <c r="AR7" i="2"/>
  <c r="AS7" i="2"/>
  <c r="AT7" i="2"/>
  <c r="AU7" i="2"/>
  <c r="AV7" i="2"/>
  <c r="AR8" i="2"/>
  <c r="AS8" i="2"/>
  <c r="AT8" i="2"/>
  <c r="AU8" i="2"/>
  <c r="AV8" i="2"/>
  <c r="AR9" i="2"/>
  <c r="AS9" i="2"/>
  <c r="AT9" i="2"/>
  <c r="AU9" i="2"/>
  <c r="AV9" i="2"/>
  <c r="AR10" i="2"/>
  <c r="AS10" i="2"/>
  <c r="AT10" i="2"/>
  <c r="AU10" i="2"/>
  <c r="AV10" i="2"/>
  <c r="AR11" i="2"/>
  <c r="AS11" i="2"/>
  <c r="AT11" i="2"/>
  <c r="AU11" i="2"/>
  <c r="AV11" i="2"/>
  <c r="AR12" i="2"/>
  <c r="AS12" i="2"/>
  <c r="AT12" i="2"/>
  <c r="AU12" i="2"/>
  <c r="AV12" i="2"/>
  <c r="AR13" i="2"/>
  <c r="AS13" i="2"/>
  <c r="AT13" i="2"/>
  <c r="AU13" i="2"/>
  <c r="AV13" i="2"/>
  <c r="AR14" i="2"/>
  <c r="AS14" i="2"/>
  <c r="AT14" i="2"/>
  <c r="AU14" i="2"/>
  <c r="AV14" i="2"/>
  <c r="AR15" i="2"/>
  <c r="AS15" i="2"/>
  <c r="AT15" i="2"/>
  <c r="AU15" i="2"/>
  <c r="AV15" i="2"/>
  <c r="AR16" i="2"/>
  <c r="AS16" i="2"/>
  <c r="AT16" i="2"/>
  <c r="AU16" i="2"/>
  <c r="AV16" i="2"/>
  <c r="AR17" i="2"/>
  <c r="AS17" i="2"/>
  <c r="AT17" i="2"/>
  <c r="AU17" i="2"/>
  <c r="AV17" i="2"/>
  <c r="AR18" i="2"/>
  <c r="AS18" i="2"/>
  <c r="AT18" i="2"/>
  <c r="AU18" i="2"/>
  <c r="AV18" i="2"/>
  <c r="AR19" i="2"/>
  <c r="AS19" i="2"/>
  <c r="AT19" i="2"/>
  <c r="AU19" i="2"/>
  <c r="AV19" i="2"/>
  <c r="AR20" i="2"/>
  <c r="AS20" i="2"/>
  <c r="AT20" i="2"/>
  <c r="AU20" i="2"/>
  <c r="AV20" i="2"/>
  <c r="AR21" i="2"/>
  <c r="AS21" i="2"/>
  <c r="AT21" i="2"/>
  <c r="AU21" i="2"/>
  <c r="AV21" i="2"/>
  <c r="AR22" i="2"/>
  <c r="AS22" i="2"/>
  <c r="AT22" i="2"/>
  <c r="AU22" i="2"/>
  <c r="AV22" i="2"/>
  <c r="AR23" i="2"/>
  <c r="AS23" i="2"/>
  <c r="AT23" i="2"/>
  <c r="AU23" i="2"/>
  <c r="AV23" i="2"/>
  <c r="AR24" i="2"/>
  <c r="AS24" i="2"/>
  <c r="AT24" i="2"/>
  <c r="AU24" i="2"/>
  <c r="AV24" i="2"/>
  <c r="AR25" i="2"/>
  <c r="AS25" i="2"/>
  <c r="AT25" i="2"/>
  <c r="AU25" i="2"/>
  <c r="AV25" i="2"/>
  <c r="AR26" i="2"/>
  <c r="AS26" i="2"/>
  <c r="AT26" i="2"/>
  <c r="AU26" i="2"/>
  <c r="AV26" i="2"/>
  <c r="AR27" i="2"/>
  <c r="AS27" i="2"/>
  <c r="AT27" i="2"/>
  <c r="AU27" i="2"/>
  <c r="AV27" i="2"/>
  <c r="AR28" i="2"/>
  <c r="AS28" i="2"/>
  <c r="AT28" i="2"/>
  <c r="AU28" i="2"/>
  <c r="AV28" i="2"/>
  <c r="AR29" i="2"/>
  <c r="AS29" i="2"/>
  <c r="AT29" i="2"/>
  <c r="AU29" i="2"/>
  <c r="AV29" i="2"/>
  <c r="AR30" i="2"/>
  <c r="AS30" i="2"/>
  <c r="AT30" i="2"/>
  <c r="AU30" i="2"/>
  <c r="AV30" i="2"/>
  <c r="AR31" i="2"/>
  <c r="AS31" i="2"/>
  <c r="AT31" i="2"/>
  <c r="AU31" i="2"/>
  <c r="AV31" i="2"/>
  <c r="AR32" i="2"/>
  <c r="AS32" i="2"/>
  <c r="AT32" i="2"/>
  <c r="AU32" i="2"/>
  <c r="AV32" i="2"/>
  <c r="AR33" i="2"/>
  <c r="AS33" i="2"/>
  <c r="AT33" i="2"/>
  <c r="AU33" i="2"/>
  <c r="AV33" i="2"/>
  <c r="AR34" i="2"/>
  <c r="AS34" i="2"/>
  <c r="AT34" i="2"/>
  <c r="AU34" i="2"/>
  <c r="AV34" i="2"/>
  <c r="AR35" i="2"/>
  <c r="AS35" i="2"/>
  <c r="AT35" i="2"/>
  <c r="AU35" i="2"/>
  <c r="AV35" i="2"/>
  <c r="AR36" i="2"/>
  <c r="AS36" i="2"/>
  <c r="AT36" i="2"/>
  <c r="AU36" i="2"/>
  <c r="AV36" i="2"/>
  <c r="AR37" i="2"/>
  <c r="AS37" i="2"/>
  <c r="AT37" i="2"/>
  <c r="AU37" i="2"/>
  <c r="AV37" i="2"/>
  <c r="AR38" i="2"/>
  <c r="AS38" i="2"/>
  <c r="AT38" i="2"/>
  <c r="AU38" i="2"/>
  <c r="AV38" i="2"/>
  <c r="AR39" i="2"/>
  <c r="AS39" i="2"/>
  <c r="AT39" i="2"/>
  <c r="AU39" i="2"/>
  <c r="AV39" i="2"/>
  <c r="AR40" i="2"/>
  <c r="AS40" i="2"/>
  <c r="AT40" i="2"/>
  <c r="AU40" i="2"/>
  <c r="AV40" i="2"/>
  <c r="AR41" i="2"/>
  <c r="AS41" i="2"/>
  <c r="AT41" i="2"/>
  <c r="AU41" i="2"/>
  <c r="AV41" i="2"/>
  <c r="AR42" i="2"/>
  <c r="AS42" i="2"/>
  <c r="AT42" i="2"/>
  <c r="AU42" i="2"/>
  <c r="AV42" i="2"/>
  <c r="AR43" i="2"/>
  <c r="AS43" i="2"/>
  <c r="AT43" i="2"/>
  <c r="AU43" i="2"/>
  <c r="AV43" i="2"/>
  <c r="AR44" i="2"/>
  <c r="AS44" i="2"/>
  <c r="AT44" i="2"/>
  <c r="AU44" i="2"/>
  <c r="AV44" i="2"/>
  <c r="AR45" i="2"/>
  <c r="AS45" i="2"/>
  <c r="AT45" i="2"/>
  <c r="AU45" i="2"/>
  <c r="AV45" i="2"/>
  <c r="AR46" i="2"/>
  <c r="AS46" i="2"/>
  <c r="AT46" i="2"/>
  <c r="AU46" i="2"/>
  <c r="AV46" i="2"/>
  <c r="AR47" i="2"/>
  <c r="AS47" i="2"/>
  <c r="AT47" i="2"/>
  <c r="AU47" i="2"/>
  <c r="AV47" i="2"/>
  <c r="AR48" i="2"/>
  <c r="AS48" i="2"/>
  <c r="AT48" i="2"/>
  <c r="AU48" i="2"/>
  <c r="AV48" i="2"/>
  <c r="AR49" i="2"/>
  <c r="AS49" i="2"/>
  <c r="AT49" i="2"/>
  <c r="AU49" i="2"/>
  <c r="AV49" i="2"/>
  <c r="AR50" i="2"/>
  <c r="AS50" i="2"/>
  <c r="AT50" i="2"/>
  <c r="AU50" i="2"/>
  <c r="AV50" i="2"/>
  <c r="AR51" i="2"/>
  <c r="AS51" i="2"/>
  <c r="AT51" i="2"/>
  <c r="AU51" i="2"/>
  <c r="AV51" i="2"/>
  <c r="AR52" i="2"/>
  <c r="AS52" i="2"/>
  <c r="AT52" i="2"/>
  <c r="AU52" i="2"/>
  <c r="AV52" i="2"/>
  <c r="AR53" i="2"/>
  <c r="AS53" i="2"/>
  <c r="AT53" i="2"/>
  <c r="AU53" i="2"/>
  <c r="AV53" i="2"/>
  <c r="AR54" i="2"/>
  <c r="AS54" i="2"/>
  <c r="AT54" i="2"/>
  <c r="AU54" i="2"/>
  <c r="AV54" i="2"/>
  <c r="AR55" i="2"/>
  <c r="AS55" i="2"/>
  <c r="AT55" i="2"/>
  <c r="AU55" i="2"/>
  <c r="AV55" i="2"/>
  <c r="AR56" i="2"/>
  <c r="AS56" i="2"/>
  <c r="AT56" i="2"/>
  <c r="AU56" i="2"/>
  <c r="AV56" i="2"/>
  <c r="AR57" i="2"/>
  <c r="AS57" i="2"/>
  <c r="AT57" i="2"/>
  <c r="AU57" i="2"/>
  <c r="AV57" i="2"/>
  <c r="AR58" i="2"/>
  <c r="AS58" i="2"/>
  <c r="AT58" i="2"/>
  <c r="AU58" i="2"/>
  <c r="AV58" i="2"/>
  <c r="AR59" i="2"/>
  <c r="AS59" i="2"/>
  <c r="AT59" i="2"/>
  <c r="AU59" i="2"/>
  <c r="AV59" i="2"/>
  <c r="AR60" i="2"/>
  <c r="AS60" i="2"/>
  <c r="AT60" i="2"/>
  <c r="AU60" i="2"/>
  <c r="AV60" i="2"/>
  <c r="AR61" i="2"/>
  <c r="AS61" i="2"/>
  <c r="AT61" i="2"/>
  <c r="AU61" i="2"/>
  <c r="AV61" i="2"/>
  <c r="AR62" i="2"/>
  <c r="AS62" i="2"/>
  <c r="AT62" i="2"/>
  <c r="AU62" i="2"/>
  <c r="AV62" i="2"/>
  <c r="AR63" i="2"/>
  <c r="AS63" i="2"/>
  <c r="AT63" i="2"/>
  <c r="AU63" i="2"/>
  <c r="AV63" i="2"/>
  <c r="AR64" i="2"/>
  <c r="AS64" i="2"/>
  <c r="AT64" i="2"/>
  <c r="AU64" i="2"/>
  <c r="AV64" i="2"/>
  <c r="AR65" i="2"/>
  <c r="AS65" i="2"/>
  <c r="AT65" i="2"/>
  <c r="AU65" i="2"/>
  <c r="AV65" i="2"/>
  <c r="AR66" i="2"/>
  <c r="AS66" i="2"/>
  <c r="AT66" i="2"/>
  <c r="AU66" i="2"/>
  <c r="AV66" i="2"/>
  <c r="AR67" i="2"/>
  <c r="AS67" i="2"/>
  <c r="AT67" i="2"/>
  <c r="AU67" i="2"/>
  <c r="AV67" i="2"/>
  <c r="AR68" i="2"/>
  <c r="AS68" i="2"/>
  <c r="AT68" i="2"/>
  <c r="AU68" i="2"/>
  <c r="AV68" i="2"/>
  <c r="AR69" i="2"/>
  <c r="AS69" i="2"/>
  <c r="AT69" i="2"/>
  <c r="AU69" i="2"/>
  <c r="AV69" i="2"/>
  <c r="AR70" i="2"/>
  <c r="AS70" i="2"/>
  <c r="AT70" i="2"/>
  <c r="AU70" i="2"/>
  <c r="AV70" i="2"/>
  <c r="AR71" i="2"/>
  <c r="AS71" i="2"/>
  <c r="AT71" i="2"/>
  <c r="AU71" i="2"/>
  <c r="AV71" i="2"/>
  <c r="AR72" i="2"/>
  <c r="AS72" i="2"/>
  <c r="AT72" i="2"/>
  <c r="AU72" i="2"/>
  <c r="AV72" i="2"/>
  <c r="AR73" i="2"/>
  <c r="AS73" i="2"/>
  <c r="AT73" i="2"/>
  <c r="AU73" i="2"/>
  <c r="AV73" i="2"/>
  <c r="AR74" i="2"/>
  <c r="AS74" i="2"/>
  <c r="AT74" i="2"/>
  <c r="AU74" i="2"/>
  <c r="AV74" i="2"/>
  <c r="AR75" i="2"/>
  <c r="AS75" i="2"/>
  <c r="AT75" i="2"/>
  <c r="AU75" i="2"/>
  <c r="AV75" i="2"/>
  <c r="AR76" i="2"/>
  <c r="AS76" i="2"/>
  <c r="AT76" i="2"/>
  <c r="AU76" i="2"/>
  <c r="AV76" i="2"/>
  <c r="AR77" i="2"/>
  <c r="AS77" i="2"/>
  <c r="AT77" i="2"/>
  <c r="AU77" i="2"/>
  <c r="AV77" i="2"/>
  <c r="AR78" i="2"/>
  <c r="AS78" i="2"/>
  <c r="AT78" i="2"/>
  <c r="AU78" i="2"/>
  <c r="AV78" i="2"/>
  <c r="AR79" i="2"/>
  <c r="AS79" i="2"/>
  <c r="AT79" i="2"/>
  <c r="AU79" i="2"/>
  <c r="AV79" i="2"/>
  <c r="AR80" i="2"/>
  <c r="AS80" i="2"/>
  <c r="AT80" i="2"/>
  <c r="AU80" i="2"/>
  <c r="AV80" i="2"/>
  <c r="AR81" i="2"/>
  <c r="AS81" i="2"/>
  <c r="AT81" i="2"/>
  <c r="AU81" i="2"/>
  <c r="AV81" i="2"/>
  <c r="AR82" i="2"/>
  <c r="AS82" i="2"/>
  <c r="AT82" i="2"/>
  <c r="AU82" i="2"/>
  <c r="AV82" i="2"/>
  <c r="AR83" i="2"/>
  <c r="AS83" i="2"/>
  <c r="AT83" i="2"/>
  <c r="AU83" i="2"/>
  <c r="AV83" i="2"/>
  <c r="AR84" i="2"/>
  <c r="AS84" i="2"/>
  <c r="AT84" i="2"/>
  <c r="AU84" i="2"/>
  <c r="AV84" i="2"/>
  <c r="AR85" i="2"/>
  <c r="AS85" i="2"/>
  <c r="AT85" i="2"/>
  <c r="AU85" i="2"/>
  <c r="AV85" i="2"/>
  <c r="AR86" i="2"/>
  <c r="AS86" i="2"/>
  <c r="AT86" i="2"/>
  <c r="AU86" i="2"/>
  <c r="AV86" i="2"/>
  <c r="AR87" i="2"/>
  <c r="AS87" i="2"/>
  <c r="AT87" i="2"/>
  <c r="AU87" i="2"/>
  <c r="AV87" i="2"/>
  <c r="AR88" i="2"/>
  <c r="AS88" i="2"/>
  <c r="AT88" i="2"/>
  <c r="AU88" i="2"/>
  <c r="AV88" i="2"/>
  <c r="AR89" i="2"/>
  <c r="AS89" i="2"/>
  <c r="AT89" i="2"/>
  <c r="AU89" i="2"/>
  <c r="AV89" i="2"/>
  <c r="AR90" i="2"/>
  <c r="AS90" i="2"/>
  <c r="AT90" i="2"/>
  <c r="AU90" i="2"/>
  <c r="AV90" i="2"/>
  <c r="AR91" i="2"/>
  <c r="AS91" i="2"/>
  <c r="AT91" i="2"/>
  <c r="AU91" i="2"/>
  <c r="AV91" i="2"/>
  <c r="AR92" i="2"/>
  <c r="AS92" i="2"/>
  <c r="AT92" i="2"/>
  <c r="AU92" i="2"/>
  <c r="AV92" i="2"/>
  <c r="AR93" i="2"/>
  <c r="AS93" i="2"/>
  <c r="AT93" i="2"/>
  <c r="AU93" i="2"/>
  <c r="AV93" i="2"/>
  <c r="AR94" i="2"/>
  <c r="AS94" i="2"/>
  <c r="AT94" i="2"/>
  <c r="AU94" i="2"/>
  <c r="AV94" i="2"/>
  <c r="AR95" i="2"/>
  <c r="AS95" i="2"/>
  <c r="AT95" i="2"/>
  <c r="AU95" i="2"/>
  <c r="AV95" i="2"/>
  <c r="AR96" i="2"/>
  <c r="AS96" i="2"/>
  <c r="AT96" i="2"/>
  <c r="AU96" i="2"/>
  <c r="AV96" i="2"/>
  <c r="AR97" i="2"/>
  <c r="AS97" i="2"/>
  <c r="AT97" i="2"/>
  <c r="AU97" i="2"/>
  <c r="AV97" i="2"/>
  <c r="AR98" i="2"/>
  <c r="AS98" i="2"/>
  <c r="AT98" i="2"/>
  <c r="AU98" i="2"/>
  <c r="AV98" i="2"/>
  <c r="AR99" i="2"/>
  <c r="AS99" i="2"/>
  <c r="AT99" i="2"/>
  <c r="AU99" i="2"/>
  <c r="AV99" i="2"/>
  <c r="AR100" i="2"/>
  <c r="AS100" i="2"/>
  <c r="AT100" i="2"/>
  <c r="AU100" i="2"/>
  <c r="AV100" i="2"/>
  <c r="AR101" i="2"/>
  <c r="AS101" i="2"/>
  <c r="AT101" i="2"/>
  <c r="AU101" i="2"/>
  <c r="AV101" i="2"/>
  <c r="AR102" i="2"/>
  <c r="AS102" i="2"/>
  <c r="AT102" i="2"/>
  <c r="AU102" i="2"/>
  <c r="AV102" i="2"/>
  <c r="AR103" i="2"/>
  <c r="AS103" i="2"/>
  <c r="AT103" i="2"/>
  <c r="AU103" i="2"/>
  <c r="AV103" i="2"/>
  <c r="AR104" i="2"/>
  <c r="AS104" i="2"/>
  <c r="AT104" i="2"/>
  <c r="AU104" i="2"/>
  <c r="AV104" i="2"/>
  <c r="AR105" i="2"/>
  <c r="AS105" i="2"/>
  <c r="AT105" i="2"/>
  <c r="AU105" i="2"/>
  <c r="AV105" i="2"/>
  <c r="AR106" i="2"/>
  <c r="AS106" i="2"/>
  <c r="AT106" i="2"/>
  <c r="AU106" i="2"/>
  <c r="AV106" i="2"/>
  <c r="AR107" i="2"/>
  <c r="AS107" i="2"/>
  <c r="AT107" i="2"/>
  <c r="AU107" i="2"/>
  <c r="AV107" i="2"/>
  <c r="AR108" i="2"/>
  <c r="AS108" i="2"/>
  <c r="AT108" i="2"/>
  <c r="AU108" i="2"/>
  <c r="AV108" i="2"/>
  <c r="AR109" i="2"/>
  <c r="AS109" i="2"/>
  <c r="AT109" i="2"/>
  <c r="AU109" i="2"/>
  <c r="AV109" i="2"/>
  <c r="AR110" i="2"/>
  <c r="AS110" i="2"/>
  <c r="AT110" i="2"/>
  <c r="AU110" i="2"/>
  <c r="AV110" i="2"/>
  <c r="AR111" i="2"/>
  <c r="AS111" i="2"/>
  <c r="AT111" i="2"/>
  <c r="AU111" i="2"/>
  <c r="AV111" i="2"/>
  <c r="AR112" i="2"/>
  <c r="AS112" i="2"/>
  <c r="AT112" i="2"/>
  <c r="AU112" i="2"/>
  <c r="AV112" i="2"/>
  <c r="AR113" i="2"/>
  <c r="AS113" i="2"/>
  <c r="AT113" i="2"/>
  <c r="AU113" i="2"/>
  <c r="AV113" i="2"/>
  <c r="AR114" i="2"/>
  <c r="AS114" i="2"/>
  <c r="AT114" i="2"/>
  <c r="AU114" i="2"/>
  <c r="AV114" i="2"/>
  <c r="AR115" i="2"/>
  <c r="AS115" i="2"/>
  <c r="AT115" i="2"/>
  <c r="AU115" i="2"/>
  <c r="AV115" i="2"/>
  <c r="AR116" i="2"/>
  <c r="AS116" i="2"/>
  <c r="AT116" i="2"/>
  <c r="AU116" i="2"/>
  <c r="AV116" i="2"/>
  <c r="AR117" i="2"/>
  <c r="AS117" i="2"/>
  <c r="AT117" i="2"/>
  <c r="AU117" i="2"/>
  <c r="AV117" i="2"/>
  <c r="AR118" i="2"/>
  <c r="AS118" i="2"/>
  <c r="AT118" i="2"/>
  <c r="AU118" i="2"/>
  <c r="AV118" i="2"/>
  <c r="AR119" i="2"/>
  <c r="AS119" i="2"/>
  <c r="AT119" i="2"/>
  <c r="AU119" i="2"/>
  <c r="AV119" i="2"/>
  <c r="AR120" i="2"/>
  <c r="AS120" i="2"/>
  <c r="AT120" i="2"/>
  <c r="AU120" i="2"/>
  <c r="AV120" i="2"/>
  <c r="AR121" i="2"/>
  <c r="AS121" i="2"/>
  <c r="AT121" i="2"/>
  <c r="AU121" i="2"/>
  <c r="AV121" i="2"/>
  <c r="AR122" i="2"/>
  <c r="AS122" i="2"/>
  <c r="AT122" i="2"/>
  <c r="AU122" i="2"/>
  <c r="AV122" i="2"/>
  <c r="AR123" i="2"/>
  <c r="AS123" i="2"/>
  <c r="AT123" i="2"/>
  <c r="AU123" i="2"/>
  <c r="AV123" i="2"/>
  <c r="AR124" i="2"/>
  <c r="AS124" i="2"/>
  <c r="AT124" i="2"/>
  <c r="AU124" i="2"/>
  <c r="AV124" i="2"/>
  <c r="AR125" i="2"/>
  <c r="AS125" i="2"/>
  <c r="AT125" i="2"/>
  <c r="AU125" i="2"/>
  <c r="AV125" i="2"/>
  <c r="AR126" i="2"/>
  <c r="AS126" i="2"/>
  <c r="AT126" i="2"/>
  <c r="AU126" i="2"/>
  <c r="AV126" i="2"/>
  <c r="AR127" i="2"/>
  <c r="AS127" i="2"/>
  <c r="AT127" i="2"/>
  <c r="AU127" i="2"/>
  <c r="AV127" i="2"/>
  <c r="AR128" i="2"/>
  <c r="AS128" i="2"/>
  <c r="AT128" i="2"/>
  <c r="AU128" i="2"/>
  <c r="AV128" i="2"/>
  <c r="AR129" i="2"/>
  <c r="AS129" i="2"/>
  <c r="AT129" i="2"/>
  <c r="AU129" i="2"/>
  <c r="AV129" i="2"/>
  <c r="AR130" i="2"/>
  <c r="AS130" i="2"/>
  <c r="AT130" i="2"/>
  <c r="AU130" i="2"/>
  <c r="AV130" i="2"/>
  <c r="AR131" i="2"/>
  <c r="AS131" i="2"/>
  <c r="AT131" i="2"/>
  <c r="AU131" i="2"/>
  <c r="AV131" i="2"/>
  <c r="AR132" i="2"/>
  <c r="AS132" i="2"/>
  <c r="AT132" i="2"/>
  <c r="AU132" i="2"/>
  <c r="AV132" i="2"/>
  <c r="AR133" i="2"/>
  <c r="AS133" i="2"/>
  <c r="AT133" i="2"/>
  <c r="AU133" i="2"/>
  <c r="AV133" i="2"/>
  <c r="AR134" i="2"/>
  <c r="AS134" i="2"/>
  <c r="AT134" i="2"/>
  <c r="AU134" i="2"/>
  <c r="AV134" i="2"/>
  <c r="AR135" i="2"/>
  <c r="AS135" i="2"/>
  <c r="AT135" i="2"/>
  <c r="AU135" i="2"/>
  <c r="AV135" i="2"/>
  <c r="AR136" i="2"/>
  <c r="AS136" i="2"/>
  <c r="AT136" i="2"/>
  <c r="AU136" i="2"/>
  <c r="AV136" i="2"/>
  <c r="AR137" i="2"/>
  <c r="AS137" i="2"/>
  <c r="AT137" i="2"/>
  <c r="AU137" i="2"/>
  <c r="AV137" i="2"/>
  <c r="AR138" i="2"/>
  <c r="AS138" i="2"/>
  <c r="AT138" i="2"/>
  <c r="AU138" i="2"/>
  <c r="AV138" i="2"/>
  <c r="AR139" i="2"/>
  <c r="AS139" i="2"/>
  <c r="AT139" i="2"/>
  <c r="AU139" i="2"/>
  <c r="AV139" i="2"/>
  <c r="AR140" i="2"/>
  <c r="AS140" i="2"/>
  <c r="AT140" i="2"/>
  <c r="AU140" i="2"/>
  <c r="AV140" i="2"/>
  <c r="AR141" i="2"/>
  <c r="AS141" i="2"/>
  <c r="AT141" i="2"/>
  <c r="AU141" i="2"/>
  <c r="AV141" i="2"/>
  <c r="AR142" i="2"/>
  <c r="AS142" i="2"/>
  <c r="AT142" i="2"/>
  <c r="AU142" i="2"/>
  <c r="AV142" i="2"/>
  <c r="AR143" i="2"/>
  <c r="AS143" i="2"/>
  <c r="AT143" i="2"/>
  <c r="AU143" i="2"/>
  <c r="AV143" i="2"/>
  <c r="AR144" i="2"/>
  <c r="AS144" i="2"/>
  <c r="AT144" i="2"/>
  <c r="AU144" i="2"/>
  <c r="AV144" i="2"/>
  <c r="AR145" i="2"/>
  <c r="AS145" i="2"/>
  <c r="AT145" i="2"/>
  <c r="AU145" i="2"/>
  <c r="AV145" i="2"/>
  <c r="AR146" i="2"/>
  <c r="AS146" i="2"/>
  <c r="AT146" i="2"/>
  <c r="AU146" i="2"/>
  <c r="AV146" i="2"/>
  <c r="AR147" i="2"/>
  <c r="AS147" i="2"/>
  <c r="AT147" i="2"/>
  <c r="AU147" i="2"/>
  <c r="AV147" i="2"/>
  <c r="AR148" i="2"/>
  <c r="AS148" i="2"/>
  <c r="AT148" i="2"/>
  <c r="AU148" i="2"/>
  <c r="AV148" i="2"/>
  <c r="AR149" i="2"/>
  <c r="AS149" i="2"/>
  <c r="AT149" i="2"/>
  <c r="AU149" i="2"/>
  <c r="AV149" i="2"/>
  <c r="AR150" i="2"/>
  <c r="AS150" i="2"/>
  <c r="AT150" i="2"/>
  <c r="AU150" i="2"/>
  <c r="AV150" i="2"/>
  <c r="AR151" i="2"/>
  <c r="AS151" i="2"/>
  <c r="AT151" i="2"/>
  <c r="AU151" i="2"/>
  <c r="AV151" i="2"/>
  <c r="AR152" i="2"/>
  <c r="AS152" i="2"/>
  <c r="AT152" i="2"/>
  <c r="AU152" i="2"/>
  <c r="AV152" i="2"/>
  <c r="AR153" i="2"/>
  <c r="AS153" i="2"/>
  <c r="AT153" i="2"/>
  <c r="AU153" i="2"/>
  <c r="AV153" i="2"/>
  <c r="AR154" i="2"/>
  <c r="AS154" i="2"/>
  <c r="AT154" i="2"/>
  <c r="AU154" i="2"/>
  <c r="AV154" i="2"/>
  <c r="AR155" i="2"/>
  <c r="AS155" i="2"/>
  <c r="AT155" i="2"/>
  <c r="AU155" i="2"/>
  <c r="AV155" i="2"/>
  <c r="AR156" i="2"/>
  <c r="AS156" i="2"/>
  <c r="AT156" i="2"/>
  <c r="AU156" i="2"/>
  <c r="AV156" i="2"/>
  <c r="AR157" i="2"/>
  <c r="AS157" i="2"/>
  <c r="AT157" i="2"/>
  <c r="AU157" i="2"/>
  <c r="AV157" i="2"/>
  <c r="AR158" i="2"/>
  <c r="AS158" i="2"/>
  <c r="AT158" i="2"/>
  <c r="AU158" i="2"/>
  <c r="AV158" i="2"/>
  <c r="AR159" i="2"/>
  <c r="AS159" i="2"/>
  <c r="AT159" i="2"/>
  <c r="AU159" i="2"/>
  <c r="AV159" i="2"/>
  <c r="AR160" i="2"/>
  <c r="AS160" i="2"/>
  <c r="AT160" i="2"/>
  <c r="AU160" i="2"/>
  <c r="AV160" i="2"/>
  <c r="AR161" i="2"/>
  <c r="AS161" i="2"/>
  <c r="AT161" i="2"/>
  <c r="AU161" i="2"/>
  <c r="AV161" i="2"/>
  <c r="AR162" i="2"/>
  <c r="AS162" i="2"/>
  <c r="AT162" i="2"/>
  <c r="AU162" i="2"/>
  <c r="AV162" i="2"/>
  <c r="AR163" i="2"/>
  <c r="AS163" i="2"/>
  <c r="AT163" i="2"/>
  <c r="AU163" i="2"/>
  <c r="AV163" i="2"/>
  <c r="AR164" i="2"/>
  <c r="AS164" i="2"/>
  <c r="AT164" i="2"/>
  <c r="AU164" i="2"/>
  <c r="AV164" i="2"/>
  <c r="AR165" i="2"/>
  <c r="AS165" i="2"/>
  <c r="AT165" i="2"/>
  <c r="AU165" i="2"/>
  <c r="AV165" i="2"/>
  <c r="AR166" i="2"/>
  <c r="AS166" i="2"/>
  <c r="AT166" i="2"/>
  <c r="AU166" i="2"/>
  <c r="AV166" i="2"/>
  <c r="AR167" i="2"/>
  <c r="AS167" i="2"/>
  <c r="AT167" i="2"/>
  <c r="AU167" i="2"/>
  <c r="AV167" i="2"/>
  <c r="AR168" i="2"/>
  <c r="AS168" i="2"/>
  <c r="AT168" i="2"/>
  <c r="AU168" i="2"/>
  <c r="AV168" i="2"/>
  <c r="AR169" i="2"/>
  <c r="AS169" i="2"/>
  <c r="AT169" i="2"/>
  <c r="AU169" i="2"/>
  <c r="AV169" i="2"/>
  <c r="AR170" i="2"/>
  <c r="AS170" i="2"/>
  <c r="AT170" i="2"/>
  <c r="AU170" i="2"/>
  <c r="AV170" i="2"/>
  <c r="AR171" i="2"/>
  <c r="AS171" i="2"/>
  <c r="AT171" i="2"/>
  <c r="AU171" i="2"/>
  <c r="AV171" i="2"/>
  <c r="AR172" i="2"/>
  <c r="AS172" i="2"/>
  <c r="AT172" i="2"/>
  <c r="AU172" i="2"/>
  <c r="AV172" i="2"/>
  <c r="AR173" i="2"/>
  <c r="AS173" i="2"/>
  <c r="AT173" i="2"/>
  <c r="AU173" i="2"/>
  <c r="AV173" i="2"/>
  <c r="AR174" i="2"/>
  <c r="AS174" i="2"/>
  <c r="AT174" i="2"/>
  <c r="AU174" i="2"/>
  <c r="AV174" i="2"/>
  <c r="AR175" i="2"/>
  <c r="AS175" i="2"/>
  <c r="AT175" i="2"/>
  <c r="AU175" i="2"/>
  <c r="AV175" i="2"/>
  <c r="AR176" i="2"/>
  <c r="AS176" i="2"/>
  <c r="AT176" i="2"/>
  <c r="AU176" i="2"/>
  <c r="AV176" i="2"/>
  <c r="AR177" i="2"/>
  <c r="AS177" i="2"/>
  <c r="AT177" i="2"/>
  <c r="AU177" i="2"/>
  <c r="AV177" i="2"/>
  <c r="AR178" i="2"/>
  <c r="AS178" i="2"/>
  <c r="AT178" i="2"/>
  <c r="AU178" i="2"/>
  <c r="AV178" i="2"/>
  <c r="AR179" i="2"/>
  <c r="AS179" i="2"/>
  <c r="AT179" i="2"/>
  <c r="AU179" i="2"/>
  <c r="AV179" i="2"/>
  <c r="AR180" i="2"/>
  <c r="AS180" i="2"/>
  <c r="AT180" i="2"/>
  <c r="AU180" i="2"/>
  <c r="AV180" i="2"/>
  <c r="AR181" i="2"/>
  <c r="AS181" i="2"/>
  <c r="AT181" i="2"/>
  <c r="AU181" i="2"/>
  <c r="AV181" i="2"/>
  <c r="AR182" i="2"/>
  <c r="AS182" i="2"/>
  <c r="AT182" i="2"/>
  <c r="AU182" i="2"/>
  <c r="AV182" i="2"/>
  <c r="AR183" i="2"/>
  <c r="AS183" i="2"/>
  <c r="AT183" i="2"/>
  <c r="AU183" i="2"/>
  <c r="AV183" i="2"/>
  <c r="AR184" i="2"/>
  <c r="AS184" i="2"/>
  <c r="AT184" i="2"/>
  <c r="AU184" i="2"/>
  <c r="AV184" i="2"/>
  <c r="AR185" i="2"/>
  <c r="AS185" i="2"/>
  <c r="AT185" i="2"/>
  <c r="AU185" i="2"/>
  <c r="AV185" i="2"/>
  <c r="AR186" i="2"/>
  <c r="AS186" i="2"/>
  <c r="AT186" i="2"/>
  <c r="AU186" i="2"/>
  <c r="AV186" i="2"/>
  <c r="AR187" i="2"/>
  <c r="AS187" i="2"/>
  <c r="AT187" i="2"/>
  <c r="AU187" i="2"/>
  <c r="AV187" i="2"/>
  <c r="AR188" i="2"/>
  <c r="AS188" i="2"/>
  <c r="AT188" i="2"/>
  <c r="AU188" i="2"/>
  <c r="AV188" i="2"/>
  <c r="AR189" i="2"/>
  <c r="AS189" i="2"/>
  <c r="AT189" i="2"/>
  <c r="AU189" i="2"/>
  <c r="AV189" i="2"/>
  <c r="AR190" i="2"/>
  <c r="AS190" i="2"/>
  <c r="AT190" i="2"/>
  <c r="AU190" i="2"/>
  <c r="AV190" i="2"/>
  <c r="AR191" i="2"/>
  <c r="AS191" i="2"/>
  <c r="AT191" i="2"/>
  <c r="AU191" i="2"/>
  <c r="AV191" i="2"/>
  <c r="AR192" i="2"/>
  <c r="AS192" i="2"/>
  <c r="AT192" i="2"/>
  <c r="AU192" i="2"/>
  <c r="AV192" i="2"/>
  <c r="AR193" i="2"/>
  <c r="AS193" i="2"/>
  <c r="AT193" i="2"/>
  <c r="AU193" i="2"/>
  <c r="AV193" i="2"/>
  <c r="AR194" i="2"/>
  <c r="AS194" i="2"/>
  <c r="AT194" i="2"/>
  <c r="AU194" i="2"/>
  <c r="AV194" i="2"/>
  <c r="AR195" i="2"/>
  <c r="AS195" i="2"/>
  <c r="AT195" i="2"/>
  <c r="AU195" i="2"/>
  <c r="AV195" i="2"/>
  <c r="AR196" i="2"/>
  <c r="AS196" i="2"/>
  <c r="AT196" i="2"/>
  <c r="AU196" i="2"/>
  <c r="AV196" i="2"/>
  <c r="AR197" i="2"/>
  <c r="AS197" i="2"/>
  <c r="AT197" i="2"/>
  <c r="AU197" i="2"/>
  <c r="AV197" i="2"/>
  <c r="AR198" i="2"/>
  <c r="AS198" i="2"/>
  <c r="AT198" i="2"/>
  <c r="AU198" i="2"/>
  <c r="AV198" i="2"/>
  <c r="AR199" i="2"/>
  <c r="AS199" i="2"/>
  <c r="AT199" i="2"/>
  <c r="AU199" i="2"/>
  <c r="AV199" i="2"/>
  <c r="AR200" i="2"/>
  <c r="AS200" i="2"/>
  <c r="AT200" i="2"/>
  <c r="AU200" i="2"/>
  <c r="AV200" i="2"/>
  <c r="AR201" i="2"/>
  <c r="AS201" i="2"/>
  <c r="AT201" i="2"/>
  <c r="AU201" i="2"/>
  <c r="AV201" i="2"/>
  <c r="AR202" i="2"/>
  <c r="AS202" i="2"/>
  <c r="AT202" i="2"/>
  <c r="AU202" i="2"/>
  <c r="AV202" i="2"/>
  <c r="AR203" i="2"/>
  <c r="AS203" i="2"/>
  <c r="AT203" i="2"/>
  <c r="AU203" i="2"/>
  <c r="AV203" i="2"/>
  <c r="AR204" i="2"/>
  <c r="AS204" i="2"/>
  <c r="AT204" i="2"/>
  <c r="AU204" i="2"/>
  <c r="AV204" i="2"/>
  <c r="AR205" i="2"/>
  <c r="AS205" i="2"/>
  <c r="AT205" i="2"/>
  <c r="AU205" i="2"/>
  <c r="AV205" i="2"/>
  <c r="AR206" i="2"/>
  <c r="AS206" i="2"/>
  <c r="AT206" i="2"/>
  <c r="AU206" i="2"/>
  <c r="AV206" i="2"/>
  <c r="AR207" i="2"/>
  <c r="AS207" i="2"/>
  <c r="AT207" i="2"/>
  <c r="AU207" i="2"/>
  <c r="AV207" i="2"/>
  <c r="AR208" i="2"/>
  <c r="AS208" i="2"/>
  <c r="AT208" i="2"/>
  <c r="AU208" i="2"/>
  <c r="AV208" i="2"/>
  <c r="AR209" i="2"/>
  <c r="AS209" i="2"/>
  <c r="AT209" i="2"/>
  <c r="AU209" i="2"/>
  <c r="AV209" i="2"/>
  <c r="AR210" i="2"/>
  <c r="AS210" i="2"/>
  <c r="AT210" i="2"/>
  <c r="AU210" i="2"/>
  <c r="AV210" i="2"/>
  <c r="AR211" i="2"/>
  <c r="AS211" i="2"/>
  <c r="AT211" i="2"/>
  <c r="AU211" i="2"/>
  <c r="AV211" i="2"/>
  <c r="AR212" i="2"/>
  <c r="AS212" i="2"/>
  <c r="AT212" i="2"/>
  <c r="AU212" i="2"/>
  <c r="AV212" i="2"/>
  <c r="AR213" i="2"/>
  <c r="AS213" i="2"/>
  <c r="AT213" i="2"/>
  <c r="AU213" i="2"/>
  <c r="AV213" i="2"/>
  <c r="AR214" i="2"/>
  <c r="AS214" i="2"/>
  <c r="AT214" i="2"/>
  <c r="AU214" i="2"/>
  <c r="AV214" i="2"/>
  <c r="AR215" i="2"/>
  <c r="AS215" i="2"/>
  <c r="AT215" i="2"/>
  <c r="AU215" i="2"/>
  <c r="AV215" i="2"/>
  <c r="AR216" i="2"/>
  <c r="AS216" i="2"/>
  <c r="AT216" i="2"/>
  <c r="AU216" i="2"/>
  <c r="AV216" i="2"/>
  <c r="AR217" i="2"/>
  <c r="AS217" i="2"/>
  <c r="AT217" i="2"/>
  <c r="AU217" i="2"/>
  <c r="AV217" i="2"/>
  <c r="AR218" i="2"/>
  <c r="AS218" i="2"/>
  <c r="AT218" i="2"/>
  <c r="AU218" i="2"/>
  <c r="AV218" i="2"/>
  <c r="AR219" i="2"/>
  <c r="AS219" i="2"/>
  <c r="AT219" i="2"/>
  <c r="AU219" i="2"/>
  <c r="AV219" i="2"/>
  <c r="AR220" i="2"/>
  <c r="AS220" i="2"/>
  <c r="AT220" i="2"/>
  <c r="AU220" i="2"/>
  <c r="AV220" i="2"/>
  <c r="AR221" i="2"/>
  <c r="AS221" i="2"/>
  <c r="AT221" i="2"/>
  <c r="AU221" i="2"/>
  <c r="AV221" i="2"/>
  <c r="AR222" i="2"/>
  <c r="AS222" i="2"/>
  <c r="AT222" i="2"/>
  <c r="AU222" i="2"/>
  <c r="AV222" i="2"/>
  <c r="AR223" i="2"/>
  <c r="AS223" i="2"/>
  <c r="AT223" i="2"/>
  <c r="AU223" i="2"/>
  <c r="AV223" i="2"/>
  <c r="AR224" i="2"/>
  <c r="AS224" i="2"/>
  <c r="AT224" i="2"/>
  <c r="AU224" i="2"/>
  <c r="AV224" i="2"/>
  <c r="AR225" i="2"/>
  <c r="AS225" i="2"/>
  <c r="AT225" i="2"/>
  <c r="AU225" i="2"/>
  <c r="AV225" i="2"/>
  <c r="AR226" i="2"/>
  <c r="AS226" i="2"/>
  <c r="AT226" i="2"/>
  <c r="AU226" i="2"/>
  <c r="AV226" i="2"/>
  <c r="AR227" i="2"/>
  <c r="AS227" i="2"/>
  <c r="AT227" i="2"/>
  <c r="AU227" i="2"/>
  <c r="AV227" i="2"/>
  <c r="AR228" i="2"/>
  <c r="AS228" i="2"/>
  <c r="AT228" i="2"/>
  <c r="AU228" i="2"/>
  <c r="AV228" i="2"/>
  <c r="AR229" i="2"/>
  <c r="AS229" i="2"/>
  <c r="AT229" i="2"/>
  <c r="AU229" i="2"/>
  <c r="AV229" i="2"/>
  <c r="AR230" i="2"/>
  <c r="AS230" i="2"/>
  <c r="AT230" i="2"/>
  <c r="AU230" i="2"/>
  <c r="AV230" i="2"/>
  <c r="AR231" i="2"/>
  <c r="AS231" i="2"/>
  <c r="AT231" i="2"/>
  <c r="AU231" i="2"/>
  <c r="AV231" i="2"/>
  <c r="AR232" i="2"/>
  <c r="AS232" i="2"/>
  <c r="AT232" i="2"/>
  <c r="AU232" i="2"/>
  <c r="AV232" i="2"/>
  <c r="AR233" i="2"/>
  <c r="AS233" i="2"/>
  <c r="AT233" i="2"/>
  <c r="AU233" i="2"/>
  <c r="AV233" i="2"/>
  <c r="AR234" i="2"/>
  <c r="AS234" i="2"/>
  <c r="AT234" i="2"/>
  <c r="AU234" i="2"/>
  <c r="AV234" i="2"/>
  <c r="AR235" i="2"/>
  <c r="AS235" i="2"/>
  <c r="AT235" i="2"/>
  <c r="AU235" i="2"/>
  <c r="AV235" i="2"/>
  <c r="AR236" i="2"/>
  <c r="AS236" i="2"/>
  <c r="AT236" i="2"/>
  <c r="AU236" i="2"/>
  <c r="AV236" i="2"/>
  <c r="AR237" i="2"/>
  <c r="AS237" i="2"/>
  <c r="AT237" i="2"/>
  <c r="AU237" i="2"/>
  <c r="AV237" i="2"/>
  <c r="AR238" i="2"/>
  <c r="AS238" i="2"/>
  <c r="AT238" i="2"/>
  <c r="AU238" i="2"/>
  <c r="AV238" i="2"/>
  <c r="AR239" i="2"/>
  <c r="AS239" i="2"/>
  <c r="AT239" i="2"/>
  <c r="AU239" i="2"/>
  <c r="AV239" i="2"/>
  <c r="AR240" i="2"/>
  <c r="AS240" i="2"/>
  <c r="AT240" i="2"/>
  <c r="AU240" i="2"/>
  <c r="AV240" i="2"/>
  <c r="AR241" i="2"/>
  <c r="AS241" i="2"/>
  <c r="AT241" i="2"/>
  <c r="AU241" i="2"/>
  <c r="AV241" i="2"/>
  <c r="AR242" i="2"/>
  <c r="AS242" i="2"/>
  <c r="AT242" i="2"/>
  <c r="AU242" i="2"/>
  <c r="AV242" i="2"/>
  <c r="AR243" i="2"/>
  <c r="AS243" i="2"/>
  <c r="AT243" i="2"/>
  <c r="AU243" i="2"/>
  <c r="AV243" i="2"/>
  <c r="AR244" i="2"/>
  <c r="AS244" i="2"/>
  <c r="AT244" i="2"/>
  <c r="AU244" i="2"/>
  <c r="AV244" i="2"/>
  <c r="AR245" i="2"/>
  <c r="AS245" i="2"/>
  <c r="AT245" i="2"/>
  <c r="AU245" i="2"/>
  <c r="AV245" i="2"/>
  <c r="AR246" i="2"/>
  <c r="AS246" i="2"/>
  <c r="AT246" i="2"/>
  <c r="AU246" i="2"/>
  <c r="AV246" i="2"/>
  <c r="AR247" i="2"/>
  <c r="AS247" i="2"/>
  <c r="AT247" i="2"/>
  <c r="AU247" i="2"/>
  <c r="AV247" i="2"/>
  <c r="AR248" i="2"/>
  <c r="AS248" i="2"/>
  <c r="AT248" i="2"/>
  <c r="AU248" i="2"/>
  <c r="AV248" i="2"/>
  <c r="AR249" i="2"/>
  <c r="AS249" i="2"/>
  <c r="AT249" i="2"/>
  <c r="AU249" i="2"/>
  <c r="AV249" i="2"/>
  <c r="AR250" i="2"/>
  <c r="AS250" i="2"/>
  <c r="AT250" i="2"/>
  <c r="AU250" i="2"/>
  <c r="AV250" i="2"/>
  <c r="AR251" i="2"/>
  <c r="AS251" i="2"/>
  <c r="AT251" i="2"/>
  <c r="AU251" i="2"/>
  <c r="AV251" i="2"/>
  <c r="AR252" i="2"/>
  <c r="AS252" i="2"/>
  <c r="AT252" i="2"/>
  <c r="AU252" i="2"/>
  <c r="AV252" i="2"/>
  <c r="AR253" i="2"/>
  <c r="AS253" i="2"/>
  <c r="AT253" i="2"/>
  <c r="AU253" i="2"/>
  <c r="AV253" i="2"/>
  <c r="AR254" i="2"/>
  <c r="AS254" i="2"/>
  <c r="AT254" i="2"/>
  <c r="AU254" i="2"/>
  <c r="AV254" i="2"/>
  <c r="AR255" i="2"/>
  <c r="AS255" i="2"/>
  <c r="AT255" i="2"/>
  <c r="AU255" i="2"/>
  <c r="AV255" i="2"/>
  <c r="AR256" i="2"/>
  <c r="AS256" i="2"/>
  <c r="AT256" i="2"/>
  <c r="AU256" i="2"/>
  <c r="AV256" i="2"/>
  <c r="AR257" i="2"/>
  <c r="AS257" i="2"/>
  <c r="AT257" i="2"/>
  <c r="AU257" i="2"/>
  <c r="AV257" i="2"/>
  <c r="AR258" i="2"/>
  <c r="AS258" i="2"/>
  <c r="AT258" i="2"/>
  <c r="AU258" i="2"/>
  <c r="AV258" i="2"/>
  <c r="AR259" i="2"/>
  <c r="AS259" i="2"/>
  <c r="AT259" i="2"/>
  <c r="AU259" i="2"/>
  <c r="AV259" i="2"/>
  <c r="AR260" i="2"/>
  <c r="AS260" i="2"/>
  <c r="AT260" i="2"/>
  <c r="AU260" i="2"/>
  <c r="AV260" i="2"/>
  <c r="AR261" i="2"/>
  <c r="AS261" i="2"/>
  <c r="AT261" i="2"/>
  <c r="AU261" i="2"/>
  <c r="AV261" i="2"/>
  <c r="AR262" i="2"/>
  <c r="AS262" i="2"/>
  <c r="AT262" i="2"/>
  <c r="AU262" i="2"/>
  <c r="AV262" i="2"/>
  <c r="AR263" i="2"/>
  <c r="AS263" i="2"/>
  <c r="AT263" i="2"/>
  <c r="AU263" i="2"/>
  <c r="AV263" i="2"/>
  <c r="AR264" i="2"/>
  <c r="AS264" i="2"/>
  <c r="AT264" i="2"/>
  <c r="AU264" i="2"/>
  <c r="AV264" i="2"/>
  <c r="AR265" i="2"/>
  <c r="AS265" i="2"/>
  <c r="AT265" i="2"/>
  <c r="AU265" i="2"/>
  <c r="AV265" i="2"/>
  <c r="AR266" i="2"/>
  <c r="AS266" i="2"/>
  <c r="AT266" i="2"/>
  <c r="AU266" i="2"/>
  <c r="AV266" i="2"/>
  <c r="AR267" i="2"/>
  <c r="AS267" i="2"/>
  <c r="AT267" i="2"/>
  <c r="AU267" i="2"/>
  <c r="AV267" i="2"/>
  <c r="AR268" i="2"/>
  <c r="AS268" i="2"/>
  <c r="AT268" i="2"/>
  <c r="AU268" i="2"/>
  <c r="AV268" i="2"/>
  <c r="AR269" i="2"/>
  <c r="AS269" i="2"/>
  <c r="AT269" i="2"/>
  <c r="AU269" i="2"/>
  <c r="AV269" i="2"/>
  <c r="AR270" i="2"/>
  <c r="AS270" i="2"/>
  <c r="AT270" i="2"/>
  <c r="AU270" i="2"/>
  <c r="AV270" i="2"/>
  <c r="AR271" i="2"/>
  <c r="AS271" i="2"/>
  <c r="AT271" i="2"/>
  <c r="AU271" i="2"/>
  <c r="AV271" i="2"/>
  <c r="AR272" i="2"/>
  <c r="AS272" i="2"/>
  <c r="AT272" i="2"/>
  <c r="AU272" i="2"/>
  <c r="AV272" i="2"/>
  <c r="AR273" i="2"/>
  <c r="AS273" i="2"/>
  <c r="AT273" i="2"/>
  <c r="AU273" i="2"/>
  <c r="AV273" i="2"/>
  <c r="AR274" i="2"/>
  <c r="AS274" i="2"/>
  <c r="AT274" i="2"/>
  <c r="AU274" i="2"/>
  <c r="AV274" i="2"/>
  <c r="AR275" i="2"/>
  <c r="AS275" i="2"/>
  <c r="AT275" i="2"/>
  <c r="AU275" i="2"/>
  <c r="AV275" i="2"/>
  <c r="AR276" i="2"/>
  <c r="AS276" i="2"/>
  <c r="AT276" i="2"/>
  <c r="AU276" i="2"/>
  <c r="AV276" i="2"/>
  <c r="AS2" i="2"/>
  <c r="AT2" i="2"/>
  <c r="AU2" i="2"/>
  <c r="AR2" i="2"/>
  <c r="AP2" i="2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Q129" i="2"/>
  <c r="AQ130" i="2"/>
  <c r="AQ131" i="2"/>
  <c r="AQ132" i="2"/>
  <c r="AQ133" i="2"/>
  <c r="AQ134" i="2"/>
  <c r="AQ135" i="2"/>
  <c r="AQ136" i="2"/>
  <c r="AQ137" i="2"/>
  <c r="AQ138" i="2"/>
  <c r="AQ139" i="2"/>
  <c r="AQ140" i="2"/>
  <c r="AQ141" i="2"/>
  <c r="AQ142" i="2"/>
  <c r="AQ143" i="2"/>
  <c r="AQ144" i="2"/>
  <c r="AQ145" i="2"/>
  <c r="AQ146" i="2"/>
  <c r="AQ147" i="2"/>
  <c r="AQ148" i="2"/>
  <c r="AQ149" i="2"/>
  <c r="AQ150" i="2"/>
  <c r="AQ151" i="2"/>
  <c r="AQ152" i="2"/>
  <c r="AQ153" i="2"/>
  <c r="AQ154" i="2"/>
  <c r="AQ155" i="2"/>
  <c r="AQ156" i="2"/>
  <c r="AQ157" i="2"/>
  <c r="AQ158" i="2"/>
  <c r="AQ159" i="2"/>
  <c r="AQ160" i="2"/>
  <c r="AQ161" i="2"/>
  <c r="AQ162" i="2"/>
  <c r="AQ163" i="2"/>
  <c r="AQ164" i="2"/>
  <c r="AQ165" i="2"/>
  <c r="AQ166" i="2"/>
  <c r="AQ167" i="2"/>
  <c r="AQ168" i="2"/>
  <c r="AQ169" i="2"/>
  <c r="AQ170" i="2"/>
  <c r="AQ171" i="2"/>
  <c r="AQ172" i="2"/>
  <c r="AQ173" i="2"/>
  <c r="AQ174" i="2"/>
  <c r="AQ175" i="2"/>
  <c r="AQ176" i="2"/>
  <c r="AQ177" i="2"/>
  <c r="AQ178" i="2"/>
  <c r="AQ179" i="2"/>
  <c r="AQ180" i="2"/>
  <c r="AQ181" i="2"/>
  <c r="AQ182" i="2"/>
  <c r="AQ183" i="2"/>
  <c r="AQ184" i="2"/>
  <c r="AQ185" i="2"/>
  <c r="AQ186" i="2"/>
  <c r="AQ187" i="2"/>
  <c r="AQ188" i="2"/>
  <c r="AQ189" i="2"/>
  <c r="AQ190" i="2"/>
  <c r="AQ191" i="2"/>
  <c r="AQ192" i="2"/>
  <c r="AQ193" i="2"/>
  <c r="AQ194" i="2"/>
  <c r="AQ195" i="2"/>
  <c r="AQ196" i="2"/>
  <c r="AQ197" i="2"/>
  <c r="AQ198" i="2"/>
  <c r="AQ199" i="2"/>
  <c r="AQ200" i="2"/>
  <c r="AQ201" i="2"/>
  <c r="AQ202" i="2"/>
  <c r="AQ203" i="2"/>
  <c r="AQ204" i="2"/>
  <c r="AQ205" i="2"/>
  <c r="AQ206" i="2"/>
  <c r="AQ207" i="2"/>
  <c r="AQ208" i="2"/>
  <c r="AQ209" i="2"/>
  <c r="AQ210" i="2"/>
  <c r="AQ211" i="2"/>
  <c r="AQ212" i="2"/>
  <c r="AQ213" i="2"/>
  <c r="AQ214" i="2"/>
  <c r="AQ215" i="2"/>
  <c r="AQ216" i="2"/>
  <c r="AQ217" i="2"/>
  <c r="AQ218" i="2"/>
  <c r="AQ219" i="2"/>
  <c r="AQ220" i="2"/>
  <c r="AQ221" i="2"/>
  <c r="AQ222" i="2"/>
  <c r="AQ223" i="2"/>
  <c r="AQ224" i="2"/>
  <c r="AQ225" i="2"/>
  <c r="AQ226" i="2"/>
  <c r="AQ227" i="2"/>
  <c r="AQ228" i="2"/>
  <c r="AQ229" i="2"/>
  <c r="AQ230" i="2"/>
  <c r="AQ231" i="2"/>
  <c r="AQ232" i="2"/>
  <c r="AQ233" i="2"/>
  <c r="AQ234" i="2"/>
  <c r="AQ235" i="2"/>
  <c r="AQ236" i="2"/>
  <c r="AQ237" i="2"/>
  <c r="AQ238" i="2"/>
  <c r="AQ239" i="2"/>
  <c r="AQ240" i="2"/>
  <c r="AQ241" i="2"/>
  <c r="AQ242" i="2"/>
  <c r="AQ243" i="2"/>
  <c r="AQ244" i="2"/>
  <c r="AQ245" i="2"/>
  <c r="AQ246" i="2"/>
  <c r="AQ247" i="2"/>
  <c r="AQ248" i="2"/>
  <c r="AQ249" i="2"/>
  <c r="AQ250" i="2"/>
  <c r="AQ251" i="2"/>
  <c r="AQ252" i="2"/>
  <c r="AQ253" i="2"/>
  <c r="AQ254" i="2"/>
  <c r="AQ255" i="2"/>
  <c r="AQ256" i="2"/>
  <c r="AQ257" i="2"/>
  <c r="AQ258" i="2"/>
  <c r="AQ259" i="2"/>
  <c r="AQ260" i="2"/>
  <c r="AQ261" i="2"/>
  <c r="AQ262" i="2"/>
  <c r="AQ263" i="2"/>
  <c r="AQ264" i="2"/>
  <c r="AQ265" i="2"/>
  <c r="AQ266" i="2"/>
  <c r="AQ267" i="2"/>
  <c r="AQ268" i="2"/>
  <c r="AQ269" i="2"/>
  <c r="AQ270" i="2"/>
  <c r="AQ271" i="2"/>
  <c r="AQ272" i="2"/>
  <c r="AQ273" i="2"/>
  <c r="AQ274" i="2"/>
  <c r="AQ275" i="2"/>
  <c r="AQ276" i="2"/>
  <c r="AI2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6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O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96" i="2"/>
  <c r="AO97" i="2"/>
  <c r="AO98" i="2"/>
  <c r="AO99" i="2"/>
  <c r="AO100" i="2"/>
  <c r="AO101" i="2"/>
  <c r="AO102" i="2"/>
  <c r="AO103" i="2"/>
  <c r="AO104" i="2"/>
  <c r="AO105" i="2"/>
  <c r="AO106" i="2"/>
  <c r="AO107" i="2"/>
  <c r="AO108" i="2"/>
  <c r="AO109" i="2"/>
  <c r="AO110" i="2"/>
  <c r="AO111" i="2"/>
  <c r="AO112" i="2"/>
  <c r="AO113" i="2"/>
  <c r="AO114" i="2"/>
  <c r="AO115" i="2"/>
  <c r="AO116" i="2"/>
  <c r="AO117" i="2"/>
  <c r="AO118" i="2"/>
  <c r="AO119" i="2"/>
  <c r="AO120" i="2"/>
  <c r="AO121" i="2"/>
  <c r="AO122" i="2"/>
  <c r="AO123" i="2"/>
  <c r="AO124" i="2"/>
  <c r="AO125" i="2"/>
  <c r="AO126" i="2"/>
  <c r="AO127" i="2"/>
  <c r="AO128" i="2"/>
  <c r="AO129" i="2"/>
  <c r="AO130" i="2"/>
  <c r="AO131" i="2"/>
  <c r="AO132" i="2"/>
  <c r="AO133" i="2"/>
  <c r="AO134" i="2"/>
  <c r="AO135" i="2"/>
  <c r="AO136" i="2"/>
  <c r="AO137" i="2"/>
  <c r="AO138" i="2"/>
  <c r="AO139" i="2"/>
  <c r="AO140" i="2"/>
  <c r="AO141" i="2"/>
  <c r="AO142" i="2"/>
  <c r="AO143" i="2"/>
  <c r="AO144" i="2"/>
  <c r="AO145" i="2"/>
  <c r="AO146" i="2"/>
  <c r="AO147" i="2"/>
  <c r="AO148" i="2"/>
  <c r="AO149" i="2"/>
  <c r="AO150" i="2"/>
  <c r="AO151" i="2"/>
  <c r="AO152" i="2"/>
  <c r="AO153" i="2"/>
  <c r="AO154" i="2"/>
  <c r="AO155" i="2"/>
  <c r="AO156" i="2"/>
  <c r="AO157" i="2"/>
  <c r="AO158" i="2"/>
  <c r="AO159" i="2"/>
  <c r="AO160" i="2"/>
  <c r="AO161" i="2"/>
  <c r="AO162" i="2"/>
  <c r="AO163" i="2"/>
  <c r="AO164" i="2"/>
  <c r="AO165" i="2"/>
  <c r="AO166" i="2"/>
  <c r="AO167" i="2"/>
  <c r="AO168" i="2"/>
  <c r="AO169" i="2"/>
  <c r="AO170" i="2"/>
  <c r="AO171" i="2"/>
  <c r="AO172" i="2"/>
  <c r="AO173" i="2"/>
  <c r="AO174" i="2"/>
  <c r="AO175" i="2"/>
  <c r="AO176" i="2"/>
  <c r="AO177" i="2"/>
  <c r="AO178" i="2"/>
  <c r="AO179" i="2"/>
  <c r="AO180" i="2"/>
  <c r="AO181" i="2"/>
  <c r="AO182" i="2"/>
  <c r="AO183" i="2"/>
  <c r="AO184" i="2"/>
  <c r="AO185" i="2"/>
  <c r="AO186" i="2"/>
  <c r="AO187" i="2"/>
  <c r="AO188" i="2"/>
  <c r="AO189" i="2"/>
  <c r="AO190" i="2"/>
  <c r="AO191" i="2"/>
  <c r="AO192" i="2"/>
  <c r="AO193" i="2"/>
  <c r="AO194" i="2"/>
  <c r="AO195" i="2"/>
  <c r="AO196" i="2"/>
  <c r="AO197" i="2"/>
  <c r="AO198" i="2"/>
  <c r="AO199" i="2"/>
  <c r="AO200" i="2"/>
  <c r="AO201" i="2"/>
  <c r="AO202" i="2"/>
  <c r="AO203" i="2"/>
  <c r="AO204" i="2"/>
  <c r="AO205" i="2"/>
  <c r="AO206" i="2"/>
  <c r="AO207" i="2"/>
  <c r="AO208" i="2"/>
  <c r="AO209" i="2"/>
  <c r="AO210" i="2"/>
  <c r="AO211" i="2"/>
  <c r="AO212" i="2"/>
  <c r="AO213" i="2"/>
  <c r="AO214" i="2"/>
  <c r="AO215" i="2"/>
  <c r="AO216" i="2"/>
  <c r="AO217" i="2"/>
  <c r="AO218" i="2"/>
  <c r="AO219" i="2"/>
  <c r="AO220" i="2"/>
  <c r="AO221" i="2"/>
  <c r="AO222" i="2"/>
  <c r="AO223" i="2"/>
  <c r="AO224" i="2"/>
  <c r="AO225" i="2"/>
  <c r="AO226" i="2"/>
  <c r="AO227" i="2"/>
  <c r="AO228" i="2"/>
  <c r="AO229" i="2"/>
  <c r="AO230" i="2"/>
  <c r="AO231" i="2"/>
  <c r="AO232" i="2"/>
  <c r="AO233" i="2"/>
  <c r="AO234" i="2"/>
  <c r="AO235" i="2"/>
  <c r="AO236" i="2"/>
  <c r="AO237" i="2"/>
  <c r="AO238" i="2"/>
  <c r="AO239" i="2"/>
  <c r="AO240" i="2"/>
  <c r="AO241" i="2"/>
  <c r="AO242" i="2"/>
  <c r="AO243" i="2"/>
  <c r="AO244" i="2"/>
  <c r="AO245" i="2"/>
  <c r="AO246" i="2"/>
  <c r="AO247" i="2"/>
  <c r="AO248" i="2"/>
  <c r="AO249" i="2"/>
  <c r="AO250" i="2"/>
  <c r="AO251" i="2"/>
  <c r="AO252" i="2"/>
  <c r="AO253" i="2"/>
  <c r="AO254" i="2"/>
  <c r="AO255" i="2"/>
  <c r="AO256" i="2"/>
  <c r="AO257" i="2"/>
  <c r="AO258" i="2"/>
  <c r="AO259" i="2"/>
  <c r="AO260" i="2"/>
  <c r="AO261" i="2"/>
  <c r="AO262" i="2"/>
  <c r="AO263" i="2"/>
  <c r="AO264" i="2"/>
  <c r="AO265" i="2"/>
  <c r="AO266" i="2"/>
  <c r="AO267" i="2"/>
  <c r="AO268" i="2"/>
  <c r="AO269" i="2"/>
  <c r="AO270" i="2"/>
  <c r="AO271" i="2"/>
  <c r="AO272" i="2"/>
  <c r="AO273" i="2"/>
  <c r="AO274" i="2"/>
  <c r="AO275" i="2"/>
  <c r="AO276" i="2"/>
  <c r="AN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67" i="2"/>
  <c r="AN68" i="2"/>
  <c r="AN69" i="2"/>
  <c r="AN70" i="2"/>
  <c r="AN71" i="2"/>
  <c r="AN72" i="2"/>
  <c r="AN73" i="2"/>
  <c r="AN74" i="2"/>
  <c r="AN75" i="2"/>
  <c r="AN76" i="2"/>
  <c r="AN77" i="2"/>
  <c r="AN78" i="2"/>
  <c r="AN79" i="2"/>
  <c r="AN80" i="2"/>
  <c r="AN81" i="2"/>
  <c r="AN82" i="2"/>
  <c r="AN83" i="2"/>
  <c r="AN84" i="2"/>
  <c r="AN85" i="2"/>
  <c r="AN86" i="2"/>
  <c r="AN87" i="2"/>
  <c r="AN88" i="2"/>
  <c r="AN89" i="2"/>
  <c r="AN90" i="2"/>
  <c r="AN91" i="2"/>
  <c r="AN92" i="2"/>
  <c r="AN93" i="2"/>
  <c r="AN94" i="2"/>
  <c r="AN95" i="2"/>
  <c r="AN96" i="2"/>
  <c r="AN97" i="2"/>
  <c r="AN98" i="2"/>
  <c r="AN99" i="2"/>
  <c r="AN100" i="2"/>
  <c r="AN101" i="2"/>
  <c r="AN102" i="2"/>
  <c r="AN103" i="2"/>
  <c r="AN104" i="2"/>
  <c r="AN105" i="2"/>
  <c r="AN106" i="2"/>
  <c r="AN107" i="2"/>
  <c r="AN108" i="2"/>
  <c r="AN109" i="2"/>
  <c r="AN110" i="2"/>
  <c r="AN111" i="2"/>
  <c r="AN112" i="2"/>
  <c r="AN113" i="2"/>
  <c r="AN114" i="2"/>
  <c r="AN115" i="2"/>
  <c r="AN116" i="2"/>
  <c r="AN117" i="2"/>
  <c r="AN118" i="2"/>
  <c r="AN119" i="2"/>
  <c r="AN120" i="2"/>
  <c r="AN121" i="2"/>
  <c r="AN122" i="2"/>
  <c r="AN123" i="2"/>
  <c r="AN124" i="2"/>
  <c r="AN125" i="2"/>
  <c r="AN126" i="2"/>
  <c r="AN127" i="2"/>
  <c r="AN128" i="2"/>
  <c r="AN129" i="2"/>
  <c r="AN130" i="2"/>
  <c r="AN131" i="2"/>
  <c r="AN132" i="2"/>
  <c r="AN133" i="2"/>
  <c r="AN134" i="2"/>
  <c r="AN135" i="2"/>
  <c r="AN136" i="2"/>
  <c r="AN137" i="2"/>
  <c r="AN138" i="2"/>
  <c r="AN139" i="2"/>
  <c r="AN140" i="2"/>
  <c r="AN141" i="2"/>
  <c r="AN142" i="2"/>
  <c r="AN143" i="2"/>
  <c r="AN144" i="2"/>
  <c r="AN145" i="2"/>
  <c r="AN146" i="2"/>
  <c r="AN147" i="2"/>
  <c r="AN148" i="2"/>
  <c r="AN149" i="2"/>
  <c r="AN150" i="2"/>
  <c r="AN151" i="2"/>
  <c r="AN152" i="2"/>
  <c r="AN153" i="2"/>
  <c r="AN154" i="2"/>
  <c r="AN155" i="2"/>
  <c r="AN156" i="2"/>
  <c r="AN157" i="2"/>
  <c r="AN158" i="2"/>
  <c r="AN159" i="2"/>
  <c r="AN160" i="2"/>
  <c r="AN161" i="2"/>
  <c r="AN162" i="2"/>
  <c r="AN163" i="2"/>
  <c r="AN164" i="2"/>
  <c r="AN165" i="2"/>
  <c r="AN166" i="2"/>
  <c r="AN167" i="2"/>
  <c r="AN168" i="2"/>
  <c r="AN169" i="2"/>
  <c r="AN170" i="2"/>
  <c r="AN171" i="2"/>
  <c r="AN172" i="2"/>
  <c r="AN173" i="2"/>
  <c r="AN174" i="2"/>
  <c r="AN175" i="2"/>
  <c r="AN176" i="2"/>
  <c r="AN177" i="2"/>
  <c r="AN178" i="2"/>
  <c r="AN179" i="2"/>
  <c r="AN180" i="2"/>
  <c r="AN181" i="2"/>
  <c r="AN182" i="2"/>
  <c r="AN183" i="2"/>
  <c r="AN184" i="2"/>
  <c r="AN185" i="2"/>
  <c r="AN186" i="2"/>
  <c r="AN187" i="2"/>
  <c r="AN188" i="2"/>
  <c r="AN189" i="2"/>
  <c r="AN190" i="2"/>
  <c r="AN191" i="2"/>
  <c r="AN192" i="2"/>
  <c r="AN193" i="2"/>
  <c r="AN194" i="2"/>
  <c r="AN195" i="2"/>
  <c r="AN196" i="2"/>
  <c r="AN197" i="2"/>
  <c r="AN198" i="2"/>
  <c r="AN199" i="2"/>
  <c r="AN200" i="2"/>
  <c r="AN201" i="2"/>
  <c r="AN202" i="2"/>
  <c r="AN203" i="2"/>
  <c r="AN204" i="2"/>
  <c r="AN205" i="2"/>
  <c r="AN206" i="2"/>
  <c r="AN207" i="2"/>
  <c r="AN208" i="2"/>
  <c r="AN209" i="2"/>
  <c r="AN210" i="2"/>
  <c r="AN211" i="2"/>
  <c r="AN212" i="2"/>
  <c r="AN213" i="2"/>
  <c r="AN214" i="2"/>
  <c r="AN215" i="2"/>
  <c r="AN216" i="2"/>
  <c r="AN217" i="2"/>
  <c r="AN218" i="2"/>
  <c r="AN219" i="2"/>
  <c r="AN220" i="2"/>
  <c r="AN221" i="2"/>
  <c r="AN222" i="2"/>
  <c r="AN223" i="2"/>
  <c r="AN224" i="2"/>
  <c r="AN225" i="2"/>
  <c r="AN226" i="2"/>
  <c r="AN227" i="2"/>
  <c r="AN228" i="2"/>
  <c r="AN229" i="2"/>
  <c r="AN230" i="2"/>
  <c r="AN231" i="2"/>
  <c r="AN232" i="2"/>
  <c r="AN233" i="2"/>
  <c r="AN234" i="2"/>
  <c r="AN235" i="2"/>
  <c r="AN236" i="2"/>
  <c r="AN237" i="2"/>
  <c r="AN238" i="2"/>
  <c r="AN239" i="2"/>
  <c r="AN240" i="2"/>
  <c r="AN241" i="2"/>
  <c r="AN242" i="2"/>
  <c r="AN243" i="2"/>
  <c r="AN244" i="2"/>
  <c r="AN245" i="2"/>
  <c r="AN246" i="2"/>
  <c r="AN247" i="2"/>
  <c r="AN248" i="2"/>
  <c r="AN249" i="2"/>
  <c r="AN250" i="2"/>
  <c r="AN251" i="2"/>
  <c r="AN252" i="2"/>
  <c r="AN253" i="2"/>
  <c r="AN254" i="2"/>
  <c r="AN255" i="2"/>
  <c r="AN256" i="2"/>
  <c r="AN257" i="2"/>
  <c r="AN258" i="2"/>
  <c r="AN259" i="2"/>
  <c r="AN260" i="2"/>
  <c r="AN261" i="2"/>
  <c r="AN262" i="2"/>
  <c r="AN263" i="2"/>
  <c r="AN264" i="2"/>
  <c r="AN265" i="2"/>
  <c r="AN266" i="2"/>
  <c r="AN267" i="2"/>
  <c r="AN268" i="2"/>
  <c r="AN269" i="2"/>
  <c r="AN270" i="2"/>
  <c r="AN271" i="2"/>
  <c r="AN272" i="2"/>
  <c r="AN273" i="2"/>
  <c r="AN274" i="2"/>
  <c r="AN275" i="2"/>
  <c r="AN276" i="2"/>
  <c r="AM3" i="2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84" i="2"/>
  <c r="AM85" i="2"/>
  <c r="AM86" i="2"/>
  <c r="AM87" i="2"/>
  <c r="AM88" i="2"/>
  <c r="AM89" i="2"/>
  <c r="AM90" i="2"/>
  <c r="AM91" i="2"/>
  <c r="AM92" i="2"/>
  <c r="AM93" i="2"/>
  <c r="AM94" i="2"/>
  <c r="AM95" i="2"/>
  <c r="AM96" i="2"/>
  <c r="AM97" i="2"/>
  <c r="AM98" i="2"/>
  <c r="AM99" i="2"/>
  <c r="AM100" i="2"/>
  <c r="AM101" i="2"/>
  <c r="AM102" i="2"/>
  <c r="AM103" i="2"/>
  <c r="AM104" i="2"/>
  <c r="AM105" i="2"/>
  <c r="AM106" i="2"/>
  <c r="AM107" i="2"/>
  <c r="AM108" i="2"/>
  <c r="AM109" i="2"/>
  <c r="AM110" i="2"/>
  <c r="AM111" i="2"/>
  <c r="AM112" i="2"/>
  <c r="AM113" i="2"/>
  <c r="AM114" i="2"/>
  <c r="AM115" i="2"/>
  <c r="AM116" i="2"/>
  <c r="AM117" i="2"/>
  <c r="AM118" i="2"/>
  <c r="AM119" i="2"/>
  <c r="AM120" i="2"/>
  <c r="AM121" i="2"/>
  <c r="AM122" i="2"/>
  <c r="AM123" i="2"/>
  <c r="AM124" i="2"/>
  <c r="AM125" i="2"/>
  <c r="AM126" i="2"/>
  <c r="AM127" i="2"/>
  <c r="AM128" i="2"/>
  <c r="AM129" i="2"/>
  <c r="AM130" i="2"/>
  <c r="AM131" i="2"/>
  <c r="AM132" i="2"/>
  <c r="AM133" i="2"/>
  <c r="AM134" i="2"/>
  <c r="AM135" i="2"/>
  <c r="AM136" i="2"/>
  <c r="AM137" i="2"/>
  <c r="AM138" i="2"/>
  <c r="AM139" i="2"/>
  <c r="AM140" i="2"/>
  <c r="AM141" i="2"/>
  <c r="AM142" i="2"/>
  <c r="AM143" i="2"/>
  <c r="AM144" i="2"/>
  <c r="AM145" i="2"/>
  <c r="AM146" i="2"/>
  <c r="AM147" i="2"/>
  <c r="AM148" i="2"/>
  <c r="AM149" i="2"/>
  <c r="AM150" i="2"/>
  <c r="AM151" i="2"/>
  <c r="AM152" i="2"/>
  <c r="AM153" i="2"/>
  <c r="AM154" i="2"/>
  <c r="AM155" i="2"/>
  <c r="AM156" i="2"/>
  <c r="AM157" i="2"/>
  <c r="AM158" i="2"/>
  <c r="AM159" i="2"/>
  <c r="AM160" i="2"/>
  <c r="AM161" i="2"/>
  <c r="AM162" i="2"/>
  <c r="AM163" i="2"/>
  <c r="AM164" i="2"/>
  <c r="AM165" i="2"/>
  <c r="AM166" i="2"/>
  <c r="AM167" i="2"/>
  <c r="AM168" i="2"/>
  <c r="AM169" i="2"/>
  <c r="AM170" i="2"/>
  <c r="AM171" i="2"/>
  <c r="AM172" i="2"/>
  <c r="AM173" i="2"/>
  <c r="AM174" i="2"/>
  <c r="AM175" i="2"/>
  <c r="AM176" i="2"/>
  <c r="AM177" i="2"/>
  <c r="AM178" i="2"/>
  <c r="AM179" i="2"/>
  <c r="AM180" i="2"/>
  <c r="AM181" i="2"/>
  <c r="AM182" i="2"/>
  <c r="AM183" i="2"/>
  <c r="AM184" i="2"/>
  <c r="AM185" i="2"/>
  <c r="AM186" i="2"/>
  <c r="AM187" i="2"/>
  <c r="AM188" i="2"/>
  <c r="AM189" i="2"/>
  <c r="AM190" i="2"/>
  <c r="AM191" i="2"/>
  <c r="AM192" i="2"/>
  <c r="AM193" i="2"/>
  <c r="AM194" i="2"/>
  <c r="AM195" i="2"/>
  <c r="AM196" i="2"/>
  <c r="AM197" i="2"/>
  <c r="AM198" i="2"/>
  <c r="AM199" i="2"/>
  <c r="AM200" i="2"/>
  <c r="AM201" i="2"/>
  <c r="AM202" i="2"/>
  <c r="AM203" i="2"/>
  <c r="AM204" i="2"/>
  <c r="AM205" i="2"/>
  <c r="AM206" i="2"/>
  <c r="AM207" i="2"/>
  <c r="AM208" i="2"/>
  <c r="AM209" i="2"/>
  <c r="AM210" i="2"/>
  <c r="AM211" i="2"/>
  <c r="AM212" i="2"/>
  <c r="AM213" i="2"/>
  <c r="AM214" i="2"/>
  <c r="AM215" i="2"/>
  <c r="AM216" i="2"/>
  <c r="AM217" i="2"/>
  <c r="AM218" i="2"/>
  <c r="AM219" i="2"/>
  <c r="AM220" i="2"/>
  <c r="AM221" i="2"/>
  <c r="AM222" i="2"/>
  <c r="AM223" i="2"/>
  <c r="AM224" i="2"/>
  <c r="AM225" i="2"/>
  <c r="AM226" i="2"/>
  <c r="AM227" i="2"/>
  <c r="AM228" i="2"/>
  <c r="AM229" i="2"/>
  <c r="AM230" i="2"/>
  <c r="AM231" i="2"/>
  <c r="AM232" i="2"/>
  <c r="AM233" i="2"/>
  <c r="AM234" i="2"/>
  <c r="AM235" i="2"/>
  <c r="AM236" i="2"/>
  <c r="AM237" i="2"/>
  <c r="AM238" i="2"/>
  <c r="AM239" i="2"/>
  <c r="AM240" i="2"/>
  <c r="AM241" i="2"/>
  <c r="AM242" i="2"/>
  <c r="AM243" i="2"/>
  <c r="AM244" i="2"/>
  <c r="AM245" i="2"/>
  <c r="AM246" i="2"/>
  <c r="AM247" i="2"/>
  <c r="AM248" i="2"/>
  <c r="AM249" i="2"/>
  <c r="AM250" i="2"/>
  <c r="AM251" i="2"/>
  <c r="AM252" i="2"/>
  <c r="AM253" i="2"/>
  <c r="AM254" i="2"/>
  <c r="AM255" i="2"/>
  <c r="AM256" i="2"/>
  <c r="AM257" i="2"/>
  <c r="AM258" i="2"/>
  <c r="AM259" i="2"/>
  <c r="AM260" i="2"/>
  <c r="AM261" i="2"/>
  <c r="AM262" i="2"/>
  <c r="AM263" i="2"/>
  <c r="AM264" i="2"/>
  <c r="AM265" i="2"/>
  <c r="AM266" i="2"/>
  <c r="AM267" i="2"/>
  <c r="AM268" i="2"/>
  <c r="AM269" i="2"/>
  <c r="AM270" i="2"/>
  <c r="AM271" i="2"/>
  <c r="AM272" i="2"/>
  <c r="AM273" i="2"/>
  <c r="AM274" i="2"/>
  <c r="AM275" i="2"/>
  <c r="AM276" i="2"/>
  <c r="AM2" i="2"/>
  <c r="AN2" i="2"/>
  <c r="AO2" i="2"/>
  <c r="AL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79" i="2"/>
  <c r="AL80" i="2"/>
  <c r="AL81" i="2"/>
  <c r="AL82" i="2"/>
  <c r="AL83" i="2"/>
  <c r="AL84" i="2"/>
  <c r="AL85" i="2"/>
  <c r="AL86" i="2"/>
  <c r="AL87" i="2"/>
  <c r="AL88" i="2"/>
  <c r="AL89" i="2"/>
  <c r="AL90" i="2"/>
  <c r="AL91" i="2"/>
  <c r="AL92" i="2"/>
  <c r="AL93" i="2"/>
  <c r="AL94" i="2"/>
  <c r="AL95" i="2"/>
  <c r="AL96" i="2"/>
  <c r="AL97" i="2"/>
  <c r="AL98" i="2"/>
  <c r="AL99" i="2"/>
  <c r="AL100" i="2"/>
  <c r="AL101" i="2"/>
  <c r="AL102" i="2"/>
  <c r="AL103" i="2"/>
  <c r="AL104" i="2"/>
  <c r="AL105" i="2"/>
  <c r="AL106" i="2"/>
  <c r="AL107" i="2"/>
  <c r="AL108" i="2"/>
  <c r="AL109" i="2"/>
  <c r="AL110" i="2"/>
  <c r="AL111" i="2"/>
  <c r="AL112" i="2"/>
  <c r="AL113" i="2"/>
  <c r="AL114" i="2"/>
  <c r="AL115" i="2"/>
  <c r="AL116" i="2"/>
  <c r="AL117" i="2"/>
  <c r="AL118" i="2"/>
  <c r="AL119" i="2"/>
  <c r="AL120" i="2"/>
  <c r="AL121" i="2"/>
  <c r="AL122" i="2"/>
  <c r="AL123" i="2"/>
  <c r="AL124" i="2"/>
  <c r="AL125" i="2"/>
  <c r="AL126" i="2"/>
  <c r="AL127" i="2"/>
  <c r="AL128" i="2"/>
  <c r="AL129" i="2"/>
  <c r="AL130" i="2"/>
  <c r="AL131" i="2"/>
  <c r="AL132" i="2"/>
  <c r="AL133" i="2"/>
  <c r="AL134" i="2"/>
  <c r="AL135" i="2"/>
  <c r="AL136" i="2"/>
  <c r="AL137" i="2"/>
  <c r="AL138" i="2"/>
  <c r="AL139" i="2"/>
  <c r="AL140" i="2"/>
  <c r="AL141" i="2"/>
  <c r="AL142" i="2"/>
  <c r="AL143" i="2"/>
  <c r="AL144" i="2"/>
  <c r="AL145" i="2"/>
  <c r="AL146" i="2"/>
  <c r="AL147" i="2"/>
  <c r="AL148" i="2"/>
  <c r="AL149" i="2"/>
  <c r="AL150" i="2"/>
  <c r="AL151" i="2"/>
  <c r="AL152" i="2"/>
  <c r="AL153" i="2"/>
  <c r="AL154" i="2"/>
  <c r="AL155" i="2"/>
  <c r="AL156" i="2"/>
  <c r="AL157" i="2"/>
  <c r="AL158" i="2"/>
  <c r="AL159" i="2"/>
  <c r="AL160" i="2"/>
  <c r="AL161" i="2"/>
  <c r="AL162" i="2"/>
  <c r="AL163" i="2"/>
  <c r="AL164" i="2"/>
  <c r="AL165" i="2"/>
  <c r="AL166" i="2"/>
  <c r="AL167" i="2"/>
  <c r="AL168" i="2"/>
  <c r="AL169" i="2"/>
  <c r="AL170" i="2"/>
  <c r="AL171" i="2"/>
  <c r="AL172" i="2"/>
  <c r="AL173" i="2"/>
  <c r="AL174" i="2"/>
  <c r="AL175" i="2"/>
  <c r="AL176" i="2"/>
  <c r="AL177" i="2"/>
  <c r="AL178" i="2"/>
  <c r="AL179" i="2"/>
  <c r="AL180" i="2"/>
  <c r="AL181" i="2"/>
  <c r="AL182" i="2"/>
  <c r="AL183" i="2"/>
  <c r="AL184" i="2"/>
  <c r="AL185" i="2"/>
  <c r="AL186" i="2"/>
  <c r="AL187" i="2"/>
  <c r="AL188" i="2"/>
  <c r="AL189" i="2"/>
  <c r="AL190" i="2"/>
  <c r="AL191" i="2"/>
  <c r="AL192" i="2"/>
  <c r="AL193" i="2"/>
  <c r="AL194" i="2"/>
  <c r="AL195" i="2"/>
  <c r="AL196" i="2"/>
  <c r="AL197" i="2"/>
  <c r="AL198" i="2"/>
  <c r="AL199" i="2"/>
  <c r="AL200" i="2"/>
  <c r="AL201" i="2"/>
  <c r="AL202" i="2"/>
  <c r="AL203" i="2"/>
  <c r="AL204" i="2"/>
  <c r="AL205" i="2"/>
  <c r="AL206" i="2"/>
  <c r="AL207" i="2"/>
  <c r="AL208" i="2"/>
  <c r="AL209" i="2"/>
  <c r="AL210" i="2"/>
  <c r="AL211" i="2"/>
  <c r="AL212" i="2"/>
  <c r="AL213" i="2"/>
  <c r="AL214" i="2"/>
  <c r="AL215" i="2"/>
  <c r="AL216" i="2"/>
  <c r="AL217" i="2"/>
  <c r="AL218" i="2"/>
  <c r="AL219" i="2"/>
  <c r="AL220" i="2"/>
  <c r="AL221" i="2"/>
  <c r="AL222" i="2"/>
  <c r="AL223" i="2"/>
  <c r="AL224" i="2"/>
  <c r="AL225" i="2"/>
  <c r="AL226" i="2"/>
  <c r="AL227" i="2"/>
  <c r="AL228" i="2"/>
  <c r="AL229" i="2"/>
  <c r="AL230" i="2"/>
  <c r="AL231" i="2"/>
  <c r="AL232" i="2"/>
  <c r="AL233" i="2"/>
  <c r="AL234" i="2"/>
  <c r="AL235" i="2"/>
  <c r="AL236" i="2"/>
  <c r="AL237" i="2"/>
  <c r="AL238" i="2"/>
  <c r="AL239" i="2"/>
  <c r="AL240" i="2"/>
  <c r="AL241" i="2"/>
  <c r="AL242" i="2"/>
  <c r="AL243" i="2"/>
  <c r="AL244" i="2"/>
  <c r="AL245" i="2"/>
  <c r="AL246" i="2"/>
  <c r="AL247" i="2"/>
  <c r="AL248" i="2"/>
  <c r="AL249" i="2"/>
  <c r="AL250" i="2"/>
  <c r="AL251" i="2"/>
  <c r="AL252" i="2"/>
  <c r="AL253" i="2"/>
  <c r="AL254" i="2"/>
  <c r="AL255" i="2"/>
  <c r="AL256" i="2"/>
  <c r="AL257" i="2"/>
  <c r="AL258" i="2"/>
  <c r="AL259" i="2"/>
  <c r="AL260" i="2"/>
  <c r="AL261" i="2"/>
  <c r="AL262" i="2"/>
  <c r="AL263" i="2"/>
  <c r="AL264" i="2"/>
  <c r="AL265" i="2"/>
  <c r="AL266" i="2"/>
  <c r="AL267" i="2"/>
  <c r="AL268" i="2"/>
  <c r="AL269" i="2"/>
  <c r="AL270" i="2"/>
  <c r="AL271" i="2"/>
  <c r="AL272" i="2"/>
  <c r="AL273" i="2"/>
  <c r="AL274" i="2"/>
  <c r="AL275" i="2"/>
  <c r="AL276" i="2"/>
  <c r="AL2" i="2"/>
  <c r="AJ2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8" i="2"/>
  <c r="AK129" i="2"/>
  <c r="AK130" i="2"/>
  <c r="AK131" i="2"/>
  <c r="AK132" i="2"/>
  <c r="AK133" i="2"/>
  <c r="AK134" i="2"/>
  <c r="AK135" i="2"/>
  <c r="AK136" i="2"/>
  <c r="AK137" i="2"/>
  <c r="AK138" i="2"/>
  <c r="AK139" i="2"/>
  <c r="AK140" i="2"/>
  <c r="AK141" i="2"/>
  <c r="AK142" i="2"/>
  <c r="AK143" i="2"/>
  <c r="AK144" i="2"/>
  <c r="AK145" i="2"/>
  <c r="AK146" i="2"/>
  <c r="AK147" i="2"/>
  <c r="AK148" i="2"/>
  <c r="AK149" i="2"/>
  <c r="AK150" i="2"/>
  <c r="AK151" i="2"/>
  <c r="AK152" i="2"/>
  <c r="AK153" i="2"/>
  <c r="AK154" i="2"/>
  <c r="AK155" i="2"/>
  <c r="AK156" i="2"/>
  <c r="AK157" i="2"/>
  <c r="AK158" i="2"/>
  <c r="AK159" i="2"/>
  <c r="AK160" i="2"/>
  <c r="AK161" i="2"/>
  <c r="AK162" i="2"/>
  <c r="AK163" i="2"/>
  <c r="AK164" i="2"/>
  <c r="AK165" i="2"/>
  <c r="AK166" i="2"/>
  <c r="AK167" i="2"/>
  <c r="AK168" i="2"/>
  <c r="AK169" i="2"/>
  <c r="AK170" i="2"/>
  <c r="AK171" i="2"/>
  <c r="AK172" i="2"/>
  <c r="AK173" i="2"/>
  <c r="AK174" i="2"/>
  <c r="AK175" i="2"/>
  <c r="AK176" i="2"/>
  <c r="AK177" i="2"/>
  <c r="AK178" i="2"/>
  <c r="AK179" i="2"/>
  <c r="AK180" i="2"/>
  <c r="AK181" i="2"/>
  <c r="AK182" i="2"/>
  <c r="AK183" i="2"/>
  <c r="AK184" i="2"/>
  <c r="AK185" i="2"/>
  <c r="AK186" i="2"/>
  <c r="AK187" i="2"/>
  <c r="AK188" i="2"/>
  <c r="AK189" i="2"/>
  <c r="AK190" i="2"/>
  <c r="AK191" i="2"/>
  <c r="AK192" i="2"/>
  <c r="AK193" i="2"/>
  <c r="AK194" i="2"/>
  <c r="AK195" i="2"/>
  <c r="AK196" i="2"/>
  <c r="AK197" i="2"/>
  <c r="AK198" i="2"/>
  <c r="AK199" i="2"/>
  <c r="AK200" i="2"/>
  <c r="AK201" i="2"/>
  <c r="AK202" i="2"/>
  <c r="AK203" i="2"/>
  <c r="AK204" i="2"/>
  <c r="AK205" i="2"/>
  <c r="AK206" i="2"/>
  <c r="AK207" i="2"/>
  <c r="AK208" i="2"/>
  <c r="AK209" i="2"/>
  <c r="AK210" i="2"/>
  <c r="AK211" i="2"/>
  <c r="AK212" i="2"/>
  <c r="AK213" i="2"/>
  <c r="AK214" i="2"/>
  <c r="AK215" i="2"/>
  <c r="AK216" i="2"/>
  <c r="AK217" i="2"/>
  <c r="AK218" i="2"/>
  <c r="AK219" i="2"/>
  <c r="AK220" i="2"/>
  <c r="AK221" i="2"/>
  <c r="AK222" i="2"/>
  <c r="AK223" i="2"/>
  <c r="AK224" i="2"/>
  <c r="AK225" i="2"/>
  <c r="AK226" i="2"/>
  <c r="AK227" i="2"/>
  <c r="AK228" i="2"/>
  <c r="AK229" i="2"/>
  <c r="AK230" i="2"/>
  <c r="AK231" i="2"/>
  <c r="AK232" i="2"/>
  <c r="AK233" i="2"/>
  <c r="AK234" i="2"/>
  <c r="AK235" i="2"/>
  <c r="AK236" i="2"/>
  <c r="AK237" i="2"/>
  <c r="AK238" i="2"/>
  <c r="AK239" i="2"/>
  <c r="AK240" i="2"/>
  <c r="AK241" i="2"/>
  <c r="AK242" i="2"/>
  <c r="AK243" i="2"/>
  <c r="AK244" i="2"/>
  <c r="AK245" i="2"/>
  <c r="AK246" i="2"/>
  <c r="AK247" i="2"/>
  <c r="AK248" i="2"/>
  <c r="AK249" i="2"/>
  <c r="AK250" i="2"/>
  <c r="AK251" i="2"/>
  <c r="AK252" i="2"/>
  <c r="AK253" i="2"/>
  <c r="AK254" i="2"/>
  <c r="AK255" i="2"/>
  <c r="AK256" i="2"/>
  <c r="AK257" i="2"/>
  <c r="AK258" i="2"/>
  <c r="AK259" i="2"/>
  <c r="AK260" i="2"/>
  <c r="AK261" i="2"/>
  <c r="AK262" i="2"/>
  <c r="AK263" i="2"/>
  <c r="AK264" i="2"/>
  <c r="AK265" i="2"/>
  <c r="AK266" i="2"/>
  <c r="AK267" i="2"/>
  <c r="AK268" i="2"/>
  <c r="AK269" i="2"/>
  <c r="AK270" i="2"/>
  <c r="AK271" i="2"/>
  <c r="AK272" i="2"/>
  <c r="AK273" i="2"/>
  <c r="AK274" i="2"/>
  <c r="AK275" i="2"/>
  <c r="AK276" i="2"/>
  <c r="AK2" i="2"/>
  <c r="AF2" i="2"/>
  <c r="AJ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102" i="2"/>
  <c r="AJ103" i="2"/>
  <c r="AJ104" i="2"/>
  <c r="AJ105" i="2"/>
  <c r="AJ106" i="2"/>
  <c r="AJ107" i="2"/>
  <c r="AJ108" i="2"/>
  <c r="AJ109" i="2"/>
  <c r="AJ110" i="2"/>
  <c r="AJ111" i="2"/>
  <c r="AJ112" i="2"/>
  <c r="AJ113" i="2"/>
  <c r="AJ114" i="2"/>
  <c r="AJ115" i="2"/>
  <c r="AJ116" i="2"/>
  <c r="AJ117" i="2"/>
  <c r="AJ118" i="2"/>
  <c r="AJ119" i="2"/>
  <c r="AJ120" i="2"/>
  <c r="AJ121" i="2"/>
  <c r="AJ122" i="2"/>
  <c r="AJ123" i="2"/>
  <c r="AJ124" i="2"/>
  <c r="AJ125" i="2"/>
  <c r="AJ126" i="2"/>
  <c r="AJ127" i="2"/>
  <c r="AJ128" i="2"/>
  <c r="AJ129" i="2"/>
  <c r="AJ130" i="2"/>
  <c r="AJ131" i="2"/>
  <c r="AJ132" i="2"/>
  <c r="AJ133" i="2"/>
  <c r="AJ134" i="2"/>
  <c r="AJ135" i="2"/>
  <c r="AJ136" i="2"/>
  <c r="AJ137" i="2"/>
  <c r="AJ138" i="2"/>
  <c r="AJ139" i="2"/>
  <c r="AJ140" i="2"/>
  <c r="AJ141" i="2"/>
  <c r="AJ142" i="2"/>
  <c r="AJ143" i="2"/>
  <c r="AJ144" i="2"/>
  <c r="AJ145" i="2"/>
  <c r="AJ146" i="2"/>
  <c r="AJ147" i="2"/>
  <c r="AJ148" i="2"/>
  <c r="AJ149" i="2"/>
  <c r="AJ150" i="2"/>
  <c r="AJ151" i="2"/>
  <c r="AJ152" i="2"/>
  <c r="AJ153" i="2"/>
  <c r="AJ154" i="2"/>
  <c r="AJ155" i="2"/>
  <c r="AJ156" i="2"/>
  <c r="AJ157" i="2"/>
  <c r="AJ158" i="2"/>
  <c r="AJ159" i="2"/>
  <c r="AJ160" i="2"/>
  <c r="AJ161" i="2"/>
  <c r="AJ162" i="2"/>
  <c r="AJ163" i="2"/>
  <c r="AJ164" i="2"/>
  <c r="AJ165" i="2"/>
  <c r="AJ166" i="2"/>
  <c r="AJ167" i="2"/>
  <c r="AJ168" i="2"/>
  <c r="AJ169" i="2"/>
  <c r="AJ170" i="2"/>
  <c r="AJ171" i="2"/>
  <c r="AJ172" i="2"/>
  <c r="AJ173" i="2"/>
  <c r="AJ174" i="2"/>
  <c r="AJ175" i="2"/>
  <c r="AJ176" i="2"/>
  <c r="AJ177" i="2"/>
  <c r="AJ178" i="2"/>
  <c r="AJ179" i="2"/>
  <c r="AJ180" i="2"/>
  <c r="AJ181" i="2"/>
  <c r="AJ182" i="2"/>
  <c r="AJ183" i="2"/>
  <c r="AJ184" i="2"/>
  <c r="AJ185" i="2"/>
  <c r="AJ186" i="2"/>
  <c r="AJ187" i="2"/>
  <c r="AJ188" i="2"/>
  <c r="AJ189" i="2"/>
  <c r="AJ190" i="2"/>
  <c r="AJ191" i="2"/>
  <c r="AJ192" i="2"/>
  <c r="AJ193" i="2"/>
  <c r="AJ194" i="2"/>
  <c r="AJ195" i="2"/>
  <c r="AJ196" i="2"/>
  <c r="AJ197" i="2"/>
  <c r="AJ198" i="2"/>
  <c r="AJ199" i="2"/>
  <c r="AJ200" i="2"/>
  <c r="AJ201" i="2"/>
  <c r="AJ202" i="2"/>
  <c r="AJ203" i="2"/>
  <c r="AJ204" i="2"/>
  <c r="AJ205" i="2"/>
  <c r="AJ206" i="2"/>
  <c r="AJ207" i="2"/>
  <c r="AJ208" i="2"/>
  <c r="AJ209" i="2"/>
  <c r="AJ210" i="2"/>
  <c r="AJ211" i="2"/>
  <c r="AJ212" i="2"/>
  <c r="AJ213" i="2"/>
  <c r="AJ214" i="2"/>
  <c r="AJ215" i="2"/>
  <c r="AJ216" i="2"/>
  <c r="AJ217" i="2"/>
  <c r="AJ218" i="2"/>
  <c r="AJ219" i="2"/>
  <c r="AJ220" i="2"/>
  <c r="AJ221" i="2"/>
  <c r="AJ222" i="2"/>
  <c r="AJ223" i="2"/>
  <c r="AJ224" i="2"/>
  <c r="AJ225" i="2"/>
  <c r="AJ226" i="2"/>
  <c r="AJ227" i="2"/>
  <c r="AJ228" i="2"/>
  <c r="AJ229" i="2"/>
  <c r="AJ230" i="2"/>
  <c r="AJ231" i="2"/>
  <c r="AJ232" i="2"/>
  <c r="AJ233" i="2"/>
  <c r="AJ234" i="2"/>
  <c r="AJ235" i="2"/>
  <c r="AJ236" i="2"/>
  <c r="AJ237" i="2"/>
  <c r="AJ238" i="2"/>
  <c r="AJ239" i="2"/>
  <c r="AJ240" i="2"/>
  <c r="AJ241" i="2"/>
  <c r="AJ242" i="2"/>
  <c r="AJ243" i="2"/>
  <c r="AJ244" i="2"/>
  <c r="AJ245" i="2"/>
  <c r="AJ246" i="2"/>
  <c r="AJ247" i="2"/>
  <c r="AJ248" i="2"/>
  <c r="AJ249" i="2"/>
  <c r="AJ250" i="2"/>
  <c r="AJ251" i="2"/>
  <c r="AJ252" i="2"/>
  <c r="AJ253" i="2"/>
  <c r="AJ254" i="2"/>
  <c r="AJ255" i="2"/>
  <c r="AJ256" i="2"/>
  <c r="AJ257" i="2"/>
  <c r="AJ258" i="2"/>
  <c r="AJ259" i="2"/>
  <c r="AJ260" i="2"/>
  <c r="AJ261" i="2"/>
  <c r="AJ262" i="2"/>
  <c r="AJ263" i="2"/>
  <c r="AJ264" i="2"/>
  <c r="AJ265" i="2"/>
  <c r="AJ266" i="2"/>
  <c r="AJ267" i="2"/>
  <c r="AJ268" i="2"/>
  <c r="AJ269" i="2"/>
  <c r="AJ270" i="2"/>
  <c r="AJ271" i="2"/>
  <c r="AJ272" i="2"/>
  <c r="AJ273" i="2"/>
  <c r="AJ274" i="2"/>
  <c r="AJ275" i="2"/>
  <c r="AJ276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52" i="2"/>
  <c r="AI153" i="2"/>
  <c r="AI154" i="2"/>
  <c r="AI155" i="2"/>
  <c r="AI156" i="2"/>
  <c r="AI157" i="2"/>
  <c r="AI158" i="2"/>
  <c r="AI159" i="2"/>
  <c r="AI160" i="2"/>
  <c r="AI161" i="2"/>
  <c r="AI162" i="2"/>
  <c r="AI163" i="2"/>
  <c r="AI164" i="2"/>
  <c r="AI165" i="2"/>
  <c r="AI166" i="2"/>
  <c r="AI167" i="2"/>
  <c r="AI168" i="2"/>
  <c r="AI169" i="2"/>
  <c r="AI170" i="2"/>
  <c r="AI171" i="2"/>
  <c r="AI172" i="2"/>
  <c r="AI173" i="2"/>
  <c r="AI174" i="2"/>
  <c r="AI175" i="2"/>
  <c r="AI176" i="2"/>
  <c r="AI177" i="2"/>
  <c r="AI178" i="2"/>
  <c r="AI179" i="2"/>
  <c r="AI180" i="2"/>
  <c r="AI181" i="2"/>
  <c r="AI182" i="2"/>
  <c r="AI183" i="2"/>
  <c r="AI184" i="2"/>
  <c r="AI185" i="2"/>
  <c r="AI186" i="2"/>
  <c r="AI187" i="2"/>
  <c r="AI188" i="2"/>
  <c r="AI189" i="2"/>
  <c r="AI190" i="2"/>
  <c r="AI191" i="2"/>
  <c r="AI192" i="2"/>
  <c r="AI193" i="2"/>
  <c r="AI194" i="2"/>
  <c r="AI195" i="2"/>
  <c r="AI196" i="2"/>
  <c r="AI197" i="2"/>
  <c r="AI198" i="2"/>
  <c r="AI199" i="2"/>
  <c r="AI200" i="2"/>
  <c r="AI201" i="2"/>
  <c r="AI202" i="2"/>
  <c r="AI203" i="2"/>
  <c r="AI204" i="2"/>
  <c r="AI205" i="2"/>
  <c r="AI206" i="2"/>
  <c r="AI207" i="2"/>
  <c r="AI208" i="2"/>
  <c r="AI209" i="2"/>
  <c r="AI210" i="2"/>
  <c r="AI211" i="2"/>
  <c r="AI212" i="2"/>
  <c r="AI213" i="2"/>
  <c r="AI214" i="2"/>
  <c r="AI215" i="2"/>
  <c r="AI216" i="2"/>
  <c r="AI217" i="2"/>
  <c r="AI218" i="2"/>
  <c r="AI219" i="2"/>
  <c r="AI220" i="2"/>
  <c r="AI221" i="2"/>
  <c r="AI222" i="2"/>
  <c r="AI223" i="2"/>
  <c r="AI224" i="2"/>
  <c r="AI225" i="2"/>
  <c r="AI226" i="2"/>
  <c r="AI227" i="2"/>
  <c r="AI228" i="2"/>
  <c r="AI229" i="2"/>
  <c r="AI230" i="2"/>
  <c r="AI231" i="2"/>
  <c r="AI232" i="2"/>
  <c r="AI233" i="2"/>
  <c r="AI234" i="2"/>
  <c r="AI235" i="2"/>
  <c r="AI236" i="2"/>
  <c r="AI237" i="2"/>
  <c r="AI238" i="2"/>
  <c r="AI239" i="2"/>
  <c r="AI240" i="2"/>
  <c r="AI241" i="2"/>
  <c r="AI242" i="2"/>
  <c r="AI243" i="2"/>
  <c r="AI244" i="2"/>
  <c r="AI245" i="2"/>
  <c r="AI246" i="2"/>
  <c r="AI247" i="2"/>
  <c r="AI248" i="2"/>
  <c r="AI249" i="2"/>
  <c r="AI250" i="2"/>
  <c r="AI251" i="2"/>
  <c r="AI252" i="2"/>
  <c r="AI253" i="2"/>
  <c r="AI254" i="2"/>
  <c r="AI255" i="2"/>
  <c r="AI256" i="2"/>
  <c r="AI257" i="2"/>
  <c r="AI258" i="2"/>
  <c r="AI259" i="2"/>
  <c r="AI260" i="2"/>
  <c r="AI261" i="2"/>
  <c r="AI262" i="2"/>
  <c r="AI263" i="2"/>
  <c r="AI264" i="2"/>
  <c r="AI265" i="2"/>
  <c r="AI266" i="2"/>
  <c r="AI267" i="2"/>
  <c r="AI268" i="2"/>
  <c r="AI269" i="2"/>
  <c r="AI270" i="2"/>
  <c r="AI271" i="2"/>
  <c r="AI272" i="2"/>
  <c r="AI273" i="2"/>
  <c r="AI274" i="2"/>
  <c r="AI275" i="2"/>
  <c r="AI276" i="2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" i="2"/>
  <c r="Y2" i="1"/>
  <c r="AN2" i="1" s="1"/>
  <c r="Y3" i="1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W2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N260" i="1"/>
  <c r="AN261" i="1"/>
  <c r="AN262" i="1"/>
  <c r="AN263" i="1"/>
  <c r="AN264" i="1"/>
  <c r="AN265" i="1"/>
  <c r="AN266" i="1"/>
  <c r="AN267" i="1"/>
  <c r="AN268" i="1"/>
  <c r="AN269" i="1"/>
  <c r="AN270" i="1"/>
  <c r="AN271" i="1"/>
  <c r="AN272" i="1"/>
  <c r="AN273" i="1"/>
  <c r="AN274" i="1"/>
  <c r="AN275" i="1"/>
  <c r="AN276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AC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B2" i="1"/>
  <c r="AD2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" i="1"/>
  <c r="AF2" i="1"/>
  <c r="AG2" i="1"/>
  <c r="AH2" i="1"/>
  <c r="AI2" i="1"/>
  <c r="AJ2" i="1"/>
  <c r="AK2" i="1"/>
  <c r="AL2" i="1"/>
  <c r="AM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" i="1"/>
  <c r="X2" i="1"/>
  <c r="W3" i="1"/>
  <c r="X3" i="1"/>
  <c r="W4" i="1"/>
  <c r="X4" i="1"/>
  <c r="W5" i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W22" i="1"/>
  <c r="X22" i="1"/>
  <c r="W23" i="1"/>
  <c r="X23" i="1"/>
  <c r="W24" i="1"/>
  <c r="X24" i="1"/>
  <c r="W25" i="1"/>
  <c r="X25" i="1"/>
  <c r="W26" i="1"/>
  <c r="X26" i="1"/>
  <c r="W27" i="1"/>
  <c r="X27" i="1"/>
  <c r="W28" i="1"/>
  <c r="X28" i="1"/>
  <c r="W29" i="1"/>
  <c r="X29" i="1"/>
  <c r="W30" i="1"/>
  <c r="X30" i="1"/>
  <c r="W31" i="1"/>
  <c r="X31" i="1"/>
  <c r="W32" i="1"/>
  <c r="X32" i="1"/>
  <c r="W33" i="1"/>
  <c r="X33" i="1"/>
  <c r="W34" i="1"/>
  <c r="X34" i="1"/>
  <c r="W35" i="1"/>
  <c r="X35" i="1"/>
  <c r="W36" i="1"/>
  <c r="X36" i="1"/>
  <c r="W37" i="1"/>
  <c r="X37" i="1"/>
  <c r="W38" i="1"/>
  <c r="X38" i="1"/>
  <c r="W39" i="1"/>
  <c r="X39" i="1"/>
  <c r="W40" i="1"/>
  <c r="X40" i="1"/>
  <c r="W41" i="1"/>
  <c r="X41" i="1"/>
  <c r="W42" i="1"/>
  <c r="X42" i="1"/>
  <c r="W43" i="1"/>
  <c r="X43" i="1"/>
  <c r="W44" i="1"/>
  <c r="X44" i="1"/>
  <c r="W45" i="1"/>
  <c r="X45" i="1"/>
  <c r="W46" i="1"/>
  <c r="X46" i="1"/>
  <c r="W47" i="1"/>
  <c r="X47" i="1"/>
  <c r="W48" i="1"/>
  <c r="X48" i="1"/>
  <c r="W49" i="1"/>
  <c r="X49" i="1"/>
  <c r="W50" i="1"/>
  <c r="X50" i="1"/>
  <c r="W51" i="1"/>
  <c r="X51" i="1"/>
  <c r="W52" i="1"/>
  <c r="X52" i="1"/>
  <c r="W53" i="1"/>
  <c r="X53" i="1"/>
  <c r="W54" i="1"/>
  <c r="X54" i="1"/>
  <c r="W55" i="1"/>
  <c r="X55" i="1"/>
  <c r="W56" i="1"/>
  <c r="X56" i="1"/>
  <c r="W57" i="1"/>
  <c r="X57" i="1"/>
  <c r="W58" i="1"/>
  <c r="X58" i="1"/>
  <c r="W59" i="1"/>
  <c r="X59" i="1"/>
  <c r="W60" i="1"/>
  <c r="X60" i="1"/>
  <c r="W61" i="1"/>
  <c r="X61" i="1"/>
  <c r="W62" i="1"/>
  <c r="X62" i="1"/>
  <c r="W63" i="1"/>
  <c r="X63" i="1"/>
  <c r="W64" i="1"/>
  <c r="X64" i="1"/>
  <c r="W65" i="1"/>
  <c r="X65" i="1"/>
  <c r="W66" i="1"/>
  <c r="X66" i="1"/>
  <c r="W67" i="1"/>
  <c r="X67" i="1"/>
  <c r="W68" i="1"/>
  <c r="X68" i="1"/>
  <c r="W69" i="1"/>
  <c r="X69" i="1"/>
  <c r="W70" i="1"/>
  <c r="X70" i="1"/>
  <c r="W71" i="1"/>
  <c r="X71" i="1"/>
  <c r="W72" i="1"/>
  <c r="X72" i="1"/>
  <c r="W73" i="1"/>
  <c r="X73" i="1"/>
  <c r="W74" i="1"/>
  <c r="X74" i="1"/>
  <c r="W75" i="1"/>
  <c r="X75" i="1"/>
  <c r="W76" i="1"/>
  <c r="X76" i="1"/>
  <c r="W77" i="1"/>
  <c r="X77" i="1"/>
  <c r="W78" i="1"/>
  <c r="X78" i="1"/>
  <c r="W79" i="1"/>
  <c r="X79" i="1"/>
  <c r="W80" i="1"/>
  <c r="X80" i="1"/>
  <c r="W81" i="1"/>
  <c r="X81" i="1"/>
  <c r="W82" i="1"/>
  <c r="X82" i="1"/>
  <c r="W83" i="1"/>
  <c r="X83" i="1"/>
  <c r="W84" i="1"/>
  <c r="X84" i="1"/>
  <c r="W85" i="1"/>
  <c r="X85" i="1"/>
  <c r="W86" i="1"/>
  <c r="X86" i="1"/>
  <c r="W87" i="1"/>
  <c r="X87" i="1"/>
  <c r="W88" i="1"/>
  <c r="X88" i="1"/>
  <c r="W89" i="1"/>
  <c r="X89" i="1"/>
  <c r="W90" i="1"/>
  <c r="X90" i="1"/>
  <c r="W91" i="1"/>
  <c r="X91" i="1"/>
  <c r="W92" i="1"/>
  <c r="X92" i="1"/>
  <c r="W93" i="1"/>
  <c r="X93" i="1"/>
  <c r="W94" i="1"/>
  <c r="X94" i="1"/>
  <c r="W95" i="1"/>
  <c r="X95" i="1"/>
  <c r="W96" i="1"/>
  <c r="X96" i="1"/>
  <c r="W97" i="1"/>
  <c r="X97" i="1"/>
  <c r="W98" i="1"/>
  <c r="X98" i="1"/>
  <c r="W99" i="1"/>
  <c r="X99" i="1"/>
  <c r="W100" i="1"/>
  <c r="X100" i="1"/>
  <c r="W101" i="1"/>
  <c r="X101" i="1"/>
  <c r="W102" i="1"/>
  <c r="X102" i="1"/>
  <c r="W103" i="1"/>
  <c r="X103" i="1"/>
  <c r="W104" i="1"/>
  <c r="X104" i="1"/>
  <c r="W105" i="1"/>
  <c r="X105" i="1"/>
  <c r="W106" i="1"/>
  <c r="X106" i="1"/>
  <c r="W107" i="1"/>
  <c r="X107" i="1"/>
  <c r="W108" i="1"/>
  <c r="X108" i="1"/>
  <c r="W109" i="1"/>
  <c r="X109" i="1"/>
  <c r="W110" i="1"/>
  <c r="X110" i="1"/>
  <c r="W111" i="1"/>
  <c r="X111" i="1"/>
  <c r="W112" i="1"/>
  <c r="X112" i="1"/>
  <c r="W113" i="1"/>
  <c r="X113" i="1"/>
  <c r="W114" i="1"/>
  <c r="X114" i="1"/>
  <c r="W115" i="1"/>
  <c r="X115" i="1"/>
  <c r="W116" i="1"/>
  <c r="X116" i="1"/>
  <c r="W117" i="1"/>
  <c r="X117" i="1"/>
  <c r="W118" i="1"/>
  <c r="X118" i="1"/>
  <c r="W119" i="1"/>
  <c r="X119" i="1"/>
  <c r="W120" i="1"/>
  <c r="X120" i="1"/>
  <c r="W121" i="1"/>
  <c r="X121" i="1"/>
  <c r="W122" i="1"/>
  <c r="X122" i="1"/>
  <c r="W123" i="1"/>
  <c r="X123" i="1"/>
  <c r="W124" i="1"/>
  <c r="X124" i="1"/>
  <c r="W125" i="1"/>
  <c r="X125" i="1"/>
  <c r="W126" i="1"/>
  <c r="X126" i="1"/>
  <c r="W127" i="1"/>
  <c r="X127" i="1"/>
  <c r="W128" i="1"/>
  <c r="X128" i="1"/>
  <c r="W129" i="1"/>
  <c r="X129" i="1"/>
  <c r="W130" i="1"/>
  <c r="X130" i="1"/>
  <c r="W131" i="1"/>
  <c r="X131" i="1"/>
  <c r="W132" i="1"/>
  <c r="X132" i="1"/>
  <c r="W133" i="1"/>
  <c r="X133" i="1"/>
  <c r="W134" i="1"/>
  <c r="X134" i="1"/>
  <c r="W135" i="1"/>
  <c r="X135" i="1"/>
  <c r="W136" i="1"/>
  <c r="X136" i="1"/>
  <c r="W137" i="1"/>
  <c r="X137" i="1"/>
  <c r="W138" i="1"/>
  <c r="X138" i="1"/>
  <c r="W139" i="1"/>
  <c r="X139" i="1"/>
  <c r="W140" i="1"/>
  <c r="X140" i="1"/>
  <c r="W141" i="1"/>
  <c r="X141" i="1"/>
  <c r="W142" i="1"/>
  <c r="X142" i="1"/>
  <c r="W143" i="1"/>
  <c r="X143" i="1"/>
  <c r="W144" i="1"/>
  <c r="X144" i="1"/>
  <c r="W145" i="1"/>
  <c r="X145" i="1"/>
  <c r="W146" i="1"/>
  <c r="X146" i="1"/>
  <c r="W147" i="1"/>
  <c r="X147" i="1"/>
  <c r="W148" i="1"/>
  <c r="X148" i="1"/>
  <c r="W149" i="1"/>
  <c r="X149" i="1"/>
  <c r="W150" i="1"/>
  <c r="X150" i="1"/>
  <c r="W151" i="1"/>
  <c r="X151" i="1"/>
  <c r="W152" i="1"/>
  <c r="X152" i="1"/>
  <c r="W153" i="1"/>
  <c r="X153" i="1"/>
  <c r="W154" i="1"/>
  <c r="X154" i="1"/>
  <c r="W155" i="1"/>
  <c r="X155" i="1"/>
  <c r="W156" i="1"/>
  <c r="X156" i="1"/>
  <c r="W157" i="1"/>
  <c r="X157" i="1"/>
  <c r="W158" i="1"/>
  <c r="X158" i="1"/>
  <c r="W159" i="1"/>
  <c r="X159" i="1"/>
  <c r="W160" i="1"/>
  <c r="X160" i="1"/>
  <c r="W161" i="1"/>
  <c r="X161" i="1"/>
  <c r="W162" i="1"/>
  <c r="X162" i="1"/>
  <c r="W163" i="1"/>
  <c r="X163" i="1"/>
  <c r="W164" i="1"/>
  <c r="X164" i="1"/>
  <c r="W165" i="1"/>
  <c r="X165" i="1"/>
  <c r="W166" i="1"/>
  <c r="X166" i="1"/>
  <c r="W167" i="1"/>
  <c r="X167" i="1"/>
  <c r="W168" i="1"/>
  <c r="X168" i="1"/>
  <c r="W169" i="1"/>
  <c r="X169" i="1"/>
  <c r="W170" i="1"/>
  <c r="X170" i="1"/>
  <c r="W171" i="1"/>
  <c r="X171" i="1"/>
  <c r="W172" i="1"/>
  <c r="X172" i="1"/>
  <c r="W173" i="1"/>
  <c r="X173" i="1"/>
  <c r="W174" i="1"/>
  <c r="X174" i="1"/>
  <c r="W175" i="1"/>
  <c r="X175" i="1"/>
  <c r="W176" i="1"/>
  <c r="X176" i="1"/>
  <c r="W177" i="1"/>
  <c r="X177" i="1"/>
  <c r="W178" i="1"/>
  <c r="X178" i="1"/>
  <c r="W179" i="1"/>
  <c r="X179" i="1"/>
  <c r="W180" i="1"/>
  <c r="X180" i="1"/>
  <c r="W181" i="1"/>
  <c r="X181" i="1"/>
  <c r="W182" i="1"/>
  <c r="X182" i="1"/>
  <c r="W183" i="1"/>
  <c r="X183" i="1"/>
  <c r="W184" i="1"/>
  <c r="X184" i="1"/>
  <c r="W185" i="1"/>
  <c r="X185" i="1"/>
  <c r="W186" i="1"/>
  <c r="X186" i="1"/>
  <c r="W187" i="1"/>
  <c r="X187" i="1"/>
  <c r="W188" i="1"/>
  <c r="X188" i="1"/>
  <c r="W189" i="1"/>
  <c r="X189" i="1"/>
  <c r="W190" i="1"/>
  <c r="X190" i="1"/>
  <c r="W191" i="1"/>
  <c r="X191" i="1"/>
  <c r="W192" i="1"/>
  <c r="X192" i="1"/>
  <c r="W193" i="1"/>
  <c r="X193" i="1"/>
  <c r="W194" i="1"/>
  <c r="X194" i="1"/>
  <c r="W195" i="1"/>
  <c r="X195" i="1"/>
  <c r="W196" i="1"/>
  <c r="X196" i="1"/>
  <c r="W197" i="1"/>
  <c r="X197" i="1"/>
  <c r="W198" i="1"/>
  <c r="X198" i="1"/>
  <c r="W199" i="1"/>
  <c r="X199" i="1"/>
  <c r="W200" i="1"/>
  <c r="X200" i="1"/>
  <c r="W201" i="1"/>
  <c r="X201" i="1"/>
  <c r="W202" i="1"/>
  <c r="X202" i="1"/>
  <c r="W203" i="1"/>
  <c r="X203" i="1"/>
  <c r="W204" i="1"/>
  <c r="X204" i="1"/>
  <c r="W205" i="1"/>
  <c r="X205" i="1"/>
  <c r="W206" i="1"/>
  <c r="X206" i="1"/>
  <c r="W207" i="1"/>
  <c r="X207" i="1"/>
  <c r="W208" i="1"/>
  <c r="X208" i="1"/>
  <c r="W209" i="1"/>
  <c r="X209" i="1"/>
  <c r="W210" i="1"/>
  <c r="X210" i="1"/>
  <c r="W211" i="1"/>
  <c r="X211" i="1"/>
  <c r="W212" i="1"/>
  <c r="X212" i="1"/>
  <c r="W213" i="1"/>
  <c r="X213" i="1"/>
  <c r="W214" i="1"/>
  <c r="X214" i="1"/>
  <c r="W215" i="1"/>
  <c r="X215" i="1"/>
  <c r="W216" i="1"/>
  <c r="X216" i="1"/>
  <c r="W217" i="1"/>
  <c r="X217" i="1"/>
  <c r="W218" i="1"/>
  <c r="X218" i="1"/>
  <c r="W219" i="1"/>
  <c r="X219" i="1"/>
  <c r="W220" i="1"/>
  <c r="X220" i="1"/>
  <c r="W221" i="1"/>
  <c r="X221" i="1"/>
  <c r="W222" i="1"/>
  <c r="X222" i="1"/>
  <c r="W223" i="1"/>
  <c r="X223" i="1"/>
  <c r="W224" i="1"/>
  <c r="X224" i="1"/>
  <c r="W225" i="1"/>
  <c r="X225" i="1"/>
  <c r="W226" i="1"/>
  <c r="X226" i="1"/>
  <c r="W227" i="1"/>
  <c r="X227" i="1"/>
  <c r="W228" i="1"/>
  <c r="X228" i="1"/>
  <c r="W229" i="1"/>
  <c r="X229" i="1"/>
  <c r="W230" i="1"/>
  <c r="X230" i="1"/>
  <c r="W231" i="1"/>
  <c r="X231" i="1"/>
  <c r="W232" i="1"/>
  <c r="X232" i="1"/>
  <c r="W233" i="1"/>
  <c r="X233" i="1"/>
  <c r="W234" i="1"/>
  <c r="X234" i="1"/>
  <c r="W235" i="1"/>
  <c r="X235" i="1"/>
  <c r="W236" i="1"/>
  <c r="X236" i="1"/>
  <c r="W237" i="1"/>
  <c r="X237" i="1"/>
  <c r="W238" i="1"/>
  <c r="X238" i="1"/>
  <c r="W239" i="1"/>
  <c r="X239" i="1"/>
  <c r="W240" i="1"/>
  <c r="X240" i="1"/>
  <c r="W241" i="1"/>
  <c r="X241" i="1"/>
  <c r="W242" i="1"/>
  <c r="X242" i="1"/>
  <c r="W243" i="1"/>
  <c r="X243" i="1"/>
  <c r="W244" i="1"/>
  <c r="X244" i="1"/>
  <c r="W245" i="1"/>
  <c r="X245" i="1"/>
  <c r="W246" i="1"/>
  <c r="X246" i="1"/>
  <c r="W247" i="1"/>
  <c r="X247" i="1"/>
  <c r="W248" i="1"/>
  <c r="X248" i="1"/>
  <c r="W249" i="1"/>
  <c r="X249" i="1"/>
  <c r="W250" i="1"/>
  <c r="X250" i="1"/>
  <c r="W251" i="1"/>
  <c r="X251" i="1"/>
  <c r="W252" i="1"/>
  <c r="X252" i="1"/>
  <c r="W253" i="1"/>
  <c r="X253" i="1"/>
  <c r="W254" i="1"/>
  <c r="X254" i="1"/>
  <c r="W255" i="1"/>
  <c r="X255" i="1"/>
  <c r="W256" i="1"/>
  <c r="X256" i="1"/>
  <c r="W257" i="1"/>
  <c r="X257" i="1"/>
  <c r="W258" i="1"/>
  <c r="X258" i="1"/>
  <c r="W259" i="1"/>
  <c r="X259" i="1"/>
  <c r="W260" i="1"/>
  <c r="X260" i="1"/>
  <c r="W261" i="1"/>
  <c r="X261" i="1"/>
  <c r="W262" i="1"/>
  <c r="X262" i="1"/>
  <c r="W263" i="1"/>
  <c r="X263" i="1"/>
  <c r="W264" i="1"/>
  <c r="X264" i="1"/>
  <c r="W265" i="1"/>
  <c r="X265" i="1"/>
  <c r="W266" i="1"/>
  <c r="X266" i="1"/>
  <c r="W267" i="1"/>
  <c r="X267" i="1"/>
  <c r="W268" i="1"/>
  <c r="X268" i="1"/>
  <c r="W269" i="1"/>
  <c r="X269" i="1"/>
  <c r="W270" i="1"/>
  <c r="X270" i="1"/>
  <c r="W271" i="1"/>
  <c r="X271" i="1"/>
  <c r="W272" i="1"/>
  <c r="X272" i="1"/>
  <c r="W273" i="1"/>
  <c r="X273" i="1"/>
  <c r="W274" i="1"/>
  <c r="X274" i="1"/>
  <c r="W275" i="1"/>
  <c r="X275" i="1"/>
  <c r="X276" i="1"/>
  <c r="W276" i="1"/>
  <c r="G281" i="3" l="1"/>
  <c r="G282" i="3"/>
  <c r="AC7" i="4"/>
  <c r="H282" i="4"/>
  <c r="H283" i="4"/>
  <c r="Z15" i="4"/>
  <c r="AM6" i="3"/>
  <c r="AI16" i="3"/>
  <c r="AI29" i="3"/>
  <c r="AJ28" i="3" s="1"/>
  <c r="AM24" i="3"/>
  <c r="AN23" i="3" s="1"/>
  <c r="AM19" i="3"/>
  <c r="AI17" i="3"/>
  <c r="AI15" i="3"/>
  <c r="Z31" i="4"/>
  <c r="AA30" i="4" s="1"/>
  <c r="AD24" i="4"/>
  <c r="AE22" i="4" s="1"/>
  <c r="Z17" i="4"/>
  <c r="AD19" i="4"/>
  <c r="AE18" i="4" s="1"/>
  <c r="Z16" i="4"/>
  <c r="AC6" i="4"/>
  <c r="AM7" i="3"/>
  <c r="G283" i="3" l="1"/>
  <c r="G284" i="3"/>
  <c r="H285" i="4"/>
  <c r="H284" i="4"/>
  <c r="AN18" i="3"/>
  <c r="AE16" i="4"/>
  <c r="AJ27" i="3"/>
  <c r="AJ29" i="3" s="1"/>
  <c r="AN22" i="3"/>
  <c r="AN24" i="3" s="1"/>
  <c r="AN15" i="3"/>
  <c r="AN17" i="3"/>
  <c r="AN16" i="3"/>
  <c r="AI18" i="3"/>
  <c r="AJ16" i="3" s="1"/>
  <c r="AE23" i="4"/>
  <c r="AA29" i="4"/>
  <c r="AA31" i="4" s="1"/>
  <c r="AE17" i="4"/>
  <c r="AE15" i="4"/>
  <c r="Z18" i="4"/>
  <c r="AA15" i="4" s="1"/>
  <c r="AJ17" i="3" l="1"/>
  <c r="AN19" i="3"/>
  <c r="AJ15" i="3"/>
  <c r="AJ18" i="3" s="1"/>
  <c r="AA17" i="4"/>
  <c r="AE24" i="4"/>
  <c r="AE19" i="4"/>
  <c r="AA16" i="4"/>
  <c r="AA18" i="4" l="1"/>
</calcChain>
</file>

<file path=xl/sharedStrings.xml><?xml version="1.0" encoding="utf-8"?>
<sst xmlns="http://schemas.openxmlformats.org/spreadsheetml/2006/main" count="15406" uniqueCount="370">
  <si>
    <t>Nama</t>
  </si>
  <si>
    <t>Kelas</t>
  </si>
  <si>
    <t>Jenis kelamin</t>
  </si>
  <si>
    <t>Sangat Setuju</t>
  </si>
  <si>
    <t>Setuju</t>
  </si>
  <si>
    <t>Tidak Setuju</t>
  </si>
  <si>
    <t>Sangat Tidak Setuju</t>
  </si>
  <si>
    <t>Perempuan</t>
  </si>
  <si>
    <t>Laki-laki</t>
  </si>
  <si>
    <t>XI</t>
  </si>
  <si>
    <t>X</t>
  </si>
  <si>
    <t xml:space="preserve">Usia 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</si>
  <si>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</si>
  <si>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</si>
  <si>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</si>
  <si>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</si>
  <si>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</si>
  <si>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</si>
  <si>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</si>
  <si>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</si>
  <si>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</si>
  <si>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</si>
  <si>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</si>
  <si>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</si>
  <si>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</si>
  <si>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</si>
  <si>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</si>
  <si>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</si>
  <si>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</si>
  <si>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</si>
  <si>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</si>
  <si>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</si>
  <si>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</si>
  <si>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</si>
  <si>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</si>
  <si>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</si>
  <si>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</si>
  <si>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</si>
  <si>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</si>
  <si>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</si>
  <si>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</si>
  <si>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</si>
  <si>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</si>
  <si>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</si>
  <si>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</si>
  <si>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</si>
  <si>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</si>
  <si>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</si>
  <si>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</si>
  <si>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</si>
  <si>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</si>
  <si>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</si>
  <si>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</si>
  <si>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</si>
  <si>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</si>
  <si>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TOTAL</t>
  </si>
  <si>
    <t>kategori</t>
  </si>
  <si>
    <t>rumus mencari kategorisasi</t>
  </si>
  <si>
    <t>R</t>
  </si>
  <si>
    <t>X &lt; M - 1SD</t>
  </si>
  <si>
    <t>S</t>
  </si>
  <si>
    <r>
      <t xml:space="preserve">M - 1SD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&lt; M +1SD</t>
    </r>
  </si>
  <si>
    <t>T</t>
  </si>
  <si>
    <t>M + 1SD ≤ X</t>
  </si>
  <si>
    <t>M</t>
  </si>
  <si>
    <t>SD</t>
  </si>
  <si>
    <t>M - 1SD</t>
  </si>
  <si>
    <t>M +1SD</t>
  </si>
  <si>
    <t>keterangan</t>
  </si>
  <si>
    <t>Kriteria acuan interval 3 kategorisasi data</t>
  </si>
  <si>
    <t>X &lt; 42,31</t>
  </si>
  <si>
    <t>42,31  ≤ X &lt; 50,31</t>
  </si>
  <si>
    <t>X &gt; 50,31</t>
  </si>
  <si>
    <t>Frekuensi</t>
  </si>
  <si>
    <t>%</t>
  </si>
  <si>
    <t>Kategori</t>
  </si>
  <si>
    <t>X &lt; 64,19</t>
  </si>
  <si>
    <t>64,19  ≤ X &lt; 77,55</t>
  </si>
  <si>
    <t>X &gt; 77,55</t>
  </si>
  <si>
    <t>Usia</t>
  </si>
  <si>
    <t>Total</t>
  </si>
  <si>
    <t>Jenis Kelamin</t>
  </si>
  <si>
    <t xml:space="preserve">total </t>
  </si>
  <si>
    <t xml:space="preserve">Kelas </t>
  </si>
  <si>
    <t xml:space="preserve">Total </t>
  </si>
  <si>
    <t>Keterangan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</si>
  <si>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</si>
  <si>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</si>
  <si>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</si>
  <si>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</si>
  <si>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</si>
  <si>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</si>
  <si>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</si>
  <si>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</si>
  <si>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</si>
  <si>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</si>
  <si>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</si>
  <si>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</si>
  <si>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</si>
  <si>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</si>
  <si>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</si>
  <si>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</si>
  <si>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</si>
  <si>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</si>
  <si>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</si>
  <si>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</si>
  <si>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</si>
  <si>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</si>
  <si>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</si>
  <si>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</si>
  <si>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</si>
  <si>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</si>
  <si>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</si>
  <si>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</si>
  <si>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</si>
  <si>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</si>
  <si>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</si>
  <si>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</si>
  <si>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</si>
  <si>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</si>
  <si>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</si>
  <si>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</si>
  <si>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</si>
  <si>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</si>
  <si>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</si>
  <si>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</si>
  <si>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</si>
  <si>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</si>
  <si>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</si>
  <si>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</si>
  <si>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</si>
  <si>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</si>
  <si>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</si>
  <si>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</si>
  <si>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</si>
  <si>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</si>
  <si>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</si>
  <si>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</si>
  <si>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</si>
  <si>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</si>
  <si>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</si>
  <si>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</si>
  <si>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</si>
  <si>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</si>
  <si>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</si>
  <si>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</si>
  <si>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</si>
  <si>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</si>
  <si>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</si>
  <si>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</si>
  <si>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</si>
  <si>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</si>
  <si>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</si>
  <si>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</si>
  <si>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</si>
  <si>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</si>
  <si>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</si>
  <si>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</si>
  <si>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</si>
  <si>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</si>
  <si>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</si>
  <si>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</si>
  <si>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</si>
  <si>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</si>
  <si>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</si>
  <si>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</si>
  <si>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</si>
  <si>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</si>
  <si>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</si>
  <si>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</si>
  <si>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</si>
  <si>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</si>
  <si>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</si>
  <si>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</si>
  <si>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</si>
  <si>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</si>
  <si>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</si>
  <si>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</si>
  <si>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</si>
  <si>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</si>
  <si>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</si>
  <si>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</si>
  <si>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</si>
  <si>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</si>
  <si>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</si>
  <si>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</si>
  <si>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</si>
  <si>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</si>
  <si>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</si>
  <si>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</si>
  <si>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S105</t>
  </si>
  <si>
    <t>S106</t>
  </si>
  <si>
    <t>S107</t>
  </si>
  <si>
    <t>S108</t>
  </si>
  <si>
    <t>S109</t>
  </si>
  <si>
    <t>S110</t>
  </si>
  <si>
    <t>S111</t>
  </si>
  <si>
    <t>S112</t>
  </si>
  <si>
    <t>S113</t>
  </si>
  <si>
    <t>S114</t>
  </si>
  <si>
    <t>S115</t>
  </si>
  <si>
    <t>S116</t>
  </si>
  <si>
    <t>S117</t>
  </si>
  <si>
    <t>S118</t>
  </si>
  <si>
    <t>S119</t>
  </si>
  <si>
    <t>S120</t>
  </si>
  <si>
    <t>S121</t>
  </si>
  <si>
    <t>S122</t>
  </si>
  <si>
    <t>S123</t>
  </si>
  <si>
    <t>S124</t>
  </si>
  <si>
    <t>S125</t>
  </si>
  <si>
    <t>S126</t>
  </si>
  <si>
    <t>S127</t>
  </si>
  <si>
    <t>S128</t>
  </si>
  <si>
    <t>S129</t>
  </si>
  <si>
    <t>S130</t>
  </si>
  <si>
    <t>S131</t>
  </si>
  <si>
    <t>S132</t>
  </si>
  <si>
    <t>S133</t>
  </si>
  <si>
    <t>S134</t>
  </si>
  <si>
    <t>S135</t>
  </si>
  <si>
    <t>S136</t>
  </si>
  <si>
    <t>S137</t>
  </si>
  <si>
    <t>S138</t>
  </si>
  <si>
    <t>S139</t>
  </si>
  <si>
    <t>S140</t>
  </si>
  <si>
    <t>S141</t>
  </si>
  <si>
    <t>S142</t>
  </si>
  <si>
    <t>S143</t>
  </si>
  <si>
    <t>S144</t>
  </si>
  <si>
    <t>S145</t>
  </si>
  <si>
    <t>S146</t>
  </si>
  <si>
    <t>S147</t>
  </si>
  <si>
    <t>S148</t>
  </si>
  <si>
    <t>S149</t>
  </si>
  <si>
    <t>S150</t>
  </si>
  <si>
    <t>S151</t>
  </si>
  <si>
    <t>S152</t>
  </si>
  <si>
    <t>S153</t>
  </si>
  <si>
    <t>S154</t>
  </si>
  <si>
    <t>S155</t>
  </si>
  <si>
    <t>S156</t>
  </si>
  <si>
    <t>S157</t>
  </si>
  <si>
    <t>S158</t>
  </si>
  <si>
    <t>S159</t>
  </si>
  <si>
    <t>S160</t>
  </si>
  <si>
    <t>S161</t>
  </si>
  <si>
    <t>S162</t>
  </si>
  <si>
    <t>S163</t>
  </si>
  <si>
    <t>S164</t>
  </si>
  <si>
    <t>S165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</si>
  <si>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</si>
  <si>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</si>
  <si>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</si>
  <si>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</si>
  <si>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</si>
  <si>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</si>
  <si>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</si>
  <si>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</si>
  <si>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</si>
  <si>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</si>
  <si>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</si>
  <si>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</si>
  <si>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S178</t>
  </si>
  <si>
    <t>S179</t>
  </si>
  <si>
    <t>S180</t>
  </si>
  <si>
    <t>S181</t>
  </si>
  <si>
    <t>S182</t>
  </si>
  <si>
    <t>S183</t>
  </si>
  <si>
    <t>S184</t>
  </si>
  <si>
    <t>S185</t>
  </si>
  <si>
    <t>S186</t>
  </si>
  <si>
    <t>S187</t>
  </si>
  <si>
    <t>S188</t>
  </si>
  <si>
    <t>S189</t>
  </si>
  <si>
    <t>S190</t>
  </si>
  <si>
    <t>S191</t>
  </si>
  <si>
    <t>S192</t>
  </si>
  <si>
    <t>S193</t>
  </si>
  <si>
    <t>S194</t>
  </si>
  <si>
    <t>S195</t>
  </si>
  <si>
    <t>S196</t>
  </si>
  <si>
    <t>S197</t>
  </si>
  <si>
    <t>S198</t>
  </si>
  <si>
    <t>S199</t>
  </si>
  <si>
    <t>S200</t>
  </si>
  <si>
    <t>S201</t>
  </si>
  <si>
    <t>S202</t>
  </si>
  <si>
    <t>S203</t>
  </si>
  <si>
    <t>S204</t>
  </si>
  <si>
    <t>S205</t>
  </si>
  <si>
    <t>S206</t>
  </si>
  <si>
    <t>S207</t>
  </si>
  <si>
    <t>S208</t>
  </si>
  <si>
    <t>S209</t>
  </si>
  <si>
    <t>S210</t>
  </si>
  <si>
    <t>S211</t>
  </si>
  <si>
    <t>S212</t>
  </si>
  <si>
    <t>S213</t>
  </si>
  <si>
    <t>S214</t>
  </si>
  <si>
    <t>S215</t>
  </si>
  <si>
    <t>S216</t>
  </si>
  <si>
    <t>S217</t>
  </si>
  <si>
    <t>S218</t>
  </si>
  <si>
    <t>S219</t>
  </si>
  <si>
    <t>S220</t>
  </si>
  <si>
    <t>S221</t>
  </si>
  <si>
    <t>S222</t>
  </si>
  <si>
    <t>S223</t>
  </si>
  <si>
    <t>S224</t>
  </si>
  <si>
    <t>S225</t>
  </si>
  <si>
    <t>S226</t>
  </si>
  <si>
    <t>S227</t>
  </si>
  <si>
    <t>S228</t>
  </si>
  <si>
    <t>S229</t>
  </si>
  <si>
    <t>S230</t>
  </si>
  <si>
    <t>S231</t>
  </si>
  <si>
    <t>S232</t>
  </si>
  <si>
    <t>S233</t>
  </si>
  <si>
    <t>S234</t>
  </si>
  <si>
    <t>S235</t>
  </si>
  <si>
    <t>S236</t>
  </si>
  <si>
    <t>S237</t>
  </si>
  <si>
    <t>S238</t>
  </si>
  <si>
    <t>S239</t>
  </si>
  <si>
    <t>S240</t>
  </si>
  <si>
    <t>S241</t>
  </si>
  <si>
    <t>S242</t>
  </si>
  <si>
    <t>S243</t>
  </si>
  <si>
    <t>S244</t>
  </si>
  <si>
    <t>S245</t>
  </si>
  <si>
    <t>S246</t>
  </si>
  <si>
    <t>S247</t>
  </si>
  <si>
    <t>S248</t>
  </si>
  <si>
    <t>S249</t>
  </si>
  <si>
    <t>S250</t>
  </si>
  <si>
    <t>S251</t>
  </si>
  <si>
    <t>S252</t>
  </si>
  <si>
    <t>S253</t>
  </si>
  <si>
    <t>S254</t>
  </si>
  <si>
    <t>S255</t>
  </si>
  <si>
    <t>S256</t>
  </si>
  <si>
    <t>S257</t>
  </si>
  <si>
    <t>S258</t>
  </si>
  <si>
    <t>S259</t>
  </si>
  <si>
    <t>S260</t>
  </si>
  <si>
    <t>S261</t>
  </si>
  <si>
    <t>S262</t>
  </si>
  <si>
    <t>S263</t>
  </si>
  <si>
    <t>S264</t>
  </si>
  <si>
    <t>S265</t>
  </si>
  <si>
    <t>S266</t>
  </si>
  <si>
    <t>S267</t>
  </si>
  <si>
    <t>S268</t>
  </si>
  <si>
    <t>S269</t>
  </si>
  <si>
    <t>S270</t>
  </si>
  <si>
    <t>S271</t>
  </si>
  <si>
    <t>S272</t>
  </si>
  <si>
    <t>S273</t>
  </si>
  <si>
    <t>S274</t>
  </si>
  <si>
    <t>S275</t>
  </si>
  <si>
    <t>kategorisasi</t>
  </si>
  <si>
    <t>X &lt; 689,5</t>
  </si>
  <si>
    <t>698,5 ≤ X &lt; 799,9</t>
  </si>
  <si>
    <t>X &gt; 799,9</t>
  </si>
  <si>
    <t>KATEGORISASI</t>
  </si>
  <si>
    <t>X &lt; 653,7</t>
  </si>
  <si>
    <t>653,7 ≤ X &lt; 796,9</t>
  </si>
  <si>
    <t>X &gt; 796,9</t>
  </si>
  <si>
    <t>rata-rata skor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</si>
</sst>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2" xfId="0" applyBorder="1"/>
    <xf numFmtId="0" fontId="3" fillId="0" borderId="2" xfId="0" applyFont="1" applyBorder="1"/>
    <xf numFmtId="0" fontId="0" fillId="0" borderId="2" xfId="0" applyBorder="1" applyAlignment="1">
      <alignment horizontal="center"/>
    </xf>
    <xf numFmtId="0" fontId="0" fillId="0" borderId="2" xfId="0" applyBorder="1" applyAlignment="1"/>
    <xf numFmtId="0" fontId="0" fillId="0" borderId="0" xfId="0" applyBorder="1"/>
    <xf numFmtId="0" fontId="3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3" borderId="2" xfId="0" applyFill="1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3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2" xfId="0" applyFont="1" applyBorder="1" applyAlignment="1"/>
    <xf numFmtId="43" fontId="0" fillId="0" borderId="2" xfId="2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E6273-2B1D-4C90-9C12-ED1D88DD9FD6}">
  <dimension ref="A1:AN276"/>
  <sheetViews>
    <sheetView tabSelected="1" topLeftCell="V1" workbookViewId="0">
      <selection activeCell="F10" sqref="F10"/>
    </sheetView>
  </sheetViews>
  <sheetFormatPr defaultRowHeight="14.5" x14ac:dyDescent="0.35"/>
  <cols>
    <col min="1" max="1" width="5.7265625" bestFit="1" customWidth="1"/>
    <col min="2" max="2" width="8.7265625" style="1"/>
    <col min="3" max="3" width="11.81640625" bestFit="1" customWidth="1"/>
    <col min="4" max="4" width="17.90625" bestFit="1" customWidth="1"/>
    <col min="5" max="6" width="17.08984375" bestFit="1" customWidth="1"/>
    <col min="7" max="7" width="17.08984375" style="3" bestFit="1" customWidth="1"/>
    <col min="8" max="10" width="17.08984375" bestFit="1" customWidth="1"/>
    <col min="11" max="11" width="17.08984375" style="3" bestFit="1" customWidth="1"/>
    <col min="12" max="21" width="17.08984375" bestFit="1" customWidth="1"/>
    <col min="25" max="25" width="8.7265625" style="3"/>
    <col min="29" max="29" width="8.7265625" style="3"/>
  </cols>
  <sheetData>
    <row r="1" spans="1:40" x14ac:dyDescent="0.35">
      <c r="A1" s="1" t="s">
        <v>0</v>
      </c>
      <c r="B1" s="1" t="s">
        <v>1</v>
      </c>
      <c r="C1" s="1" t="s">
        <v>2</v>
      </c>
      <c r="D1" s="1" t="s">
        <v>11</v>
      </c>
      <c r="E1" s="1" t="s">
        <v>12</v>
      </c>
      <c r="F1" s="1" t="s">
        <v>13</v>
      </c>
      <c r="G1" s="2" t="s">
        <v>14</v>
      </c>
      <c r="H1" s="1" t="s">
        <v>15</v>
      </c>
      <c r="I1" s="1" t="s">
        <v>16</v>
      </c>
      <c r="J1" s="1" t="s">
        <v>17</v>
      </c>
      <c r="K1" s="2" t="s">
        <v>18</v>
      </c>
      <c r="L1" s="1" t="s">
        <v>19</v>
      </c>
      <c r="M1" s="1" t="s">
        <v>20</v>
      </c>
      <c r="N1" s="1" t="s">
        <v>21</v>
      </c>
      <c r="O1" s="1" t="s">
        <v>22</v>
      </c>
      <c r="P1" s="1" t="s">
        <v>23</v>
      </c>
      <c r="Q1" s="1" t="s">
        <v>24</v>
      </c>
      <c r="R1" s="1" t="s">
        <v>25</v>
      </c>
      <c r="S1" s="1" t="s">
        <v>26</v>
      </c>
      <c r="T1" s="1" t="s">
        <v>27</v>
      </c>
      <c r="U1" s="1" t="s">
        <v>28</v>
      </c>
      <c r="W1" s="1" t="s">
        <v>12</v>
      </c>
      <c r="X1" s="1" t="s">
        <v>13</v>
      </c>
      <c r="Y1" s="2" t="s">
        <v>14</v>
      </c>
      <c r="Z1" s="1" t="s">
        <v>15</v>
      </c>
      <c r="AA1" s="1" t="s">
        <v>16</v>
      </c>
      <c r="AB1" s="1" t="s">
        <v>17</v>
      </c>
      <c r="AC1" s="2" t="s">
        <v>18</v>
      </c>
      <c r="AD1" s="1" t="s">
        <v>19</v>
      </c>
      <c r="AE1" s="1" t="s">
        <v>20</v>
      </c>
      <c r="AF1" s="1" t="s">
        <v>21</v>
      </c>
      <c r="AG1" s="1" t="s">
        <v>22</v>
      </c>
      <c r="AH1" s="1" t="s">
        <v>23</v>
      </c>
      <c r="AI1" s="1" t="s">
        <v>24</v>
      </c>
      <c r="AJ1" s="1" t="s">
        <v>25</v>
      </c>
      <c r="AK1" s="1" t="s">
        <v>26</v>
      </c>
      <c r="AL1" s="1" t="s">
        <v>27</v>
      </c>
      <c r="AM1" s="1" t="s">
        <v>28</v>
      </c>
      <c r="AN1" s="1" t="s">
        <v>55</v>
      </c>
    </row>
    <row r="2" spans="1:40" x14ac:dyDescent="0.35">
      <c r="A2" s="22" t="s">
        <v>86</v>
      </c>
      <c r="B2" s="1" t="s">
        <v>9</v>
      </c>
      <c r="C2" s="1" t="s">
        <v>8</v>
      </c>
      <c r="D2" s="1">
        <v>17</v>
      </c>
      <c r="E2" s="1" t="s">
        <v>3</v>
      </c>
      <c r="F2" s="1" t="s">
        <v>4</v>
      </c>
      <c r="G2" s="2" t="s">
        <v>5</v>
      </c>
      <c r="H2" s="1" t="s">
        <v>4</v>
      </c>
      <c r="I2" s="1" t="s">
        <v>5</v>
      </c>
      <c r="J2" s="1" t="s">
        <v>4</v>
      </c>
      <c r="K2" s="2" t="s">
        <v>4</v>
      </c>
      <c r="L2" s="1" t="s">
        <v>4</v>
      </c>
      <c r="M2" s="1" t="s">
        <v>4</v>
      </c>
      <c r="N2" s="1" t="s">
        <v>5</v>
      </c>
      <c r="O2" s="1" t="s">
        <v>3</v>
      </c>
      <c r="P2" s="1" t="s">
        <v>4</v>
      </c>
      <c r="Q2" s="1" t="s">
        <v>4</v>
      </c>
      <c r="R2" s="1" t="s">
        <v>5</v>
      </c>
      <c r="S2" s="1" t="s">
        <v>4</v>
      </c>
      <c r="T2" s="1" t="s">
        <v>4</v>
      </c>
      <c r="U2" s="1" t="s">
        <v>4</v>
      </c>
      <c r="W2">
        <f>IF(E2="Sangat Tidak Setuju",1,IF(E2="Tidak Setuju",2,IF(E2="Setuju",3,IF(E2="Sangat Setuju",4))))</f>
        <v>4</v>
      </c>
      <c r="X2">
        <f>IF(F2="Sangat Tidak Setuju",1,IF(F2="Tidak Setuju",2,IF(F2="Setuju",3,IF(F2="Sangat Setuju",4))))</f>
        <v>3</v>
      </c>
      <c r="Y2" s="3">
        <f>IF(G2="Sangat Tidak Setuju",4,IF(G2="Tidak Setuju",3,IF(G2="Setuju",2,IF(G2="Sangat Setuju",1))))</f>
        <v>3</v>
      </c>
      <c r="Z2">
        <f>IF(H2="Sangat Tidak Setuju",1,IF(H2="Tidak Setuju",2,IF(H2="Setuju",3,IF(H2="Sangat Setuju",4))))</f>
        <v>3</v>
      </c>
      <c r="AA2">
        <f t="shared" ref="AA2:AB17" si="0">IF(I2="Sangat Tidak Setuju",1,IF(I2="Tidak Setuju",2,IF(I2="Setuju",3,IF(I2="Sangat Setuju",4))))</f>
        <v>2</v>
      </c>
      <c r="AB2">
        <f>IF(J2="Sangat Tidak Setuju",1,IF(J2="Tidak Setuju",2,IF(J2="Setuju",3,IF(J2="Sangat Setuju",4))))</f>
        <v>3</v>
      </c>
      <c r="AC2" s="3">
        <f>IF(K2="Sangat Tidak Setuju",4,IF(K2="Tidak Setuju",3,IF(K2="Setuju",2,IF(K2="Sangat Setuju",1))))</f>
        <v>2</v>
      </c>
      <c r="AD2">
        <f>IF(L2="Sangat Tidak Setuju",1,IF(L2="Tidak Setuju",2,IF(L2="Setuju",3,IF(L2="Sangat Setuju",4))))</f>
        <v>3</v>
      </c>
      <c r="AE2">
        <f t="shared" ref="AE2:AM17" si="1">IF(M2="Sangat Tidak Setuju",1,IF(M2="Tidak Setuju",2,IF(M2="Setuju",3,IF(M2="Sangat Setuju",4))))</f>
        <v>3</v>
      </c>
      <c r="AF2">
        <f t="shared" si="1"/>
        <v>2</v>
      </c>
      <c r="AG2">
        <f t="shared" si="1"/>
        <v>4</v>
      </c>
      <c r="AH2">
        <f t="shared" si="1"/>
        <v>3</v>
      </c>
      <c r="AI2">
        <f t="shared" si="1"/>
        <v>3</v>
      </c>
      <c r="AJ2">
        <f t="shared" si="1"/>
        <v>2</v>
      </c>
      <c r="AK2">
        <f t="shared" si="1"/>
        <v>3</v>
      </c>
      <c r="AL2">
        <f t="shared" si="1"/>
        <v>3</v>
      </c>
      <c r="AM2">
        <f t="shared" si="1"/>
        <v>3</v>
      </c>
      <c r="AN2">
        <f>SUM(W2:AM2)</f>
        <v>49</v>
      </c>
    </row>
    <row r="3" spans="1:40" x14ac:dyDescent="0.35">
      <c r="A3" s="22" t="s">
        <v>87</v>
      </c>
      <c r="B3" s="1" t="s">
        <v>10</v>
      </c>
      <c r="C3" s="1" t="s">
        <v>7</v>
      </c>
      <c r="D3" s="1">
        <v>16</v>
      </c>
      <c r="E3" s="1" t="s">
        <v>3</v>
      </c>
      <c r="F3" s="1" t="s">
        <v>4</v>
      </c>
      <c r="G3" s="2" t="s">
        <v>4</v>
      </c>
      <c r="H3" s="1" t="s">
        <v>4</v>
      </c>
      <c r="I3" s="1" t="s">
        <v>3</v>
      </c>
      <c r="J3" s="1" t="s">
        <v>4</v>
      </c>
      <c r="K3" s="2" t="s">
        <v>6</v>
      </c>
      <c r="L3" s="1" t="s">
        <v>4</v>
      </c>
      <c r="M3" s="1" t="s">
        <v>4</v>
      </c>
      <c r="N3" s="1" t="s">
        <v>5</v>
      </c>
      <c r="O3" s="1" t="s">
        <v>3</v>
      </c>
      <c r="P3" s="1" t="s">
        <v>3</v>
      </c>
      <c r="Q3" s="1" t="s">
        <v>5</v>
      </c>
      <c r="R3" s="1" t="s">
        <v>4</v>
      </c>
      <c r="S3" s="1" t="s">
        <v>4</v>
      </c>
      <c r="T3" s="1" t="s">
        <v>4</v>
      </c>
      <c r="U3" s="1" t="s">
        <v>4</v>
      </c>
      <c r="W3">
        <f t="shared" ref="W3:W65" si="2">IF(E3="Sangat Tidak Setuju",1,IF(E3="Tidak Setuju",2,IF(E3="Setuju",3,IF(E3="Sangat Setuju",4))))</f>
        <v>4</v>
      </c>
      <c r="X3">
        <f t="shared" ref="X3:X65" si="3">IF(F3="Sangat Tidak Setuju",1,IF(F3="Tidak Setuju",2,IF(F3="Setuju",3,IF(F3="Sangat Setuju",4))))</f>
        <v>3</v>
      </c>
      <c r="Y3" s="3">
        <f>IF(G3="Sangat Tidak Setuju",4,IF(G3="Tidak Setuju",3,IF(G3="Setuju",2,IF(G3="Sangat Setuju",1))))</f>
        <v>2</v>
      </c>
      <c r="Z3">
        <f t="shared" ref="Z3:AB66" si="4">IF(H3="Sangat Tidak Setuju",1,IF(H3="Tidak Setuju",2,IF(H3="Setuju",3,IF(H3="Sangat Setuju",4))))</f>
        <v>3</v>
      </c>
      <c r="AA3">
        <f t="shared" si="0"/>
        <v>4</v>
      </c>
      <c r="AB3">
        <f t="shared" si="0"/>
        <v>3</v>
      </c>
      <c r="AC3" s="3">
        <f t="shared" ref="AC3:AC66" si="5">IF(K3="Sangat Tidak Setuju",4,IF(K3="Tidak Setuju",3,IF(K3="Setuju",2,IF(K3="Sangat Setuju",1))))</f>
        <v>4</v>
      </c>
      <c r="AD3">
        <f t="shared" ref="AD3:AH66" si="6">IF(L3="Sangat Tidak Setuju",1,IF(L3="Tidak Setuju",2,IF(L3="Setuju",3,IF(L3="Sangat Setuju",4))))</f>
        <v>3</v>
      </c>
      <c r="AE3">
        <f t="shared" si="1"/>
        <v>3</v>
      </c>
      <c r="AF3">
        <f t="shared" si="1"/>
        <v>2</v>
      </c>
      <c r="AG3">
        <f t="shared" si="1"/>
        <v>4</v>
      </c>
      <c r="AH3">
        <f t="shared" si="1"/>
        <v>4</v>
      </c>
      <c r="AI3">
        <f t="shared" si="1"/>
        <v>2</v>
      </c>
      <c r="AJ3">
        <f t="shared" si="1"/>
        <v>3</v>
      </c>
      <c r="AK3">
        <f t="shared" si="1"/>
        <v>3</v>
      </c>
      <c r="AL3">
        <f t="shared" si="1"/>
        <v>3</v>
      </c>
      <c r="AM3">
        <f t="shared" si="1"/>
        <v>3</v>
      </c>
      <c r="AN3">
        <f t="shared" ref="AN3:AN66" si="7">SUM(W3:AM3)</f>
        <v>53</v>
      </c>
    </row>
    <row r="4" spans="1:40" x14ac:dyDescent="0.35">
      <c r="A4" s="22" t="s">
        <v>88</v>
      </c>
      <c r="B4" s="1" t="s">
        <v>10</v>
      </c>
      <c r="C4" s="1" t="s">
        <v>7</v>
      </c>
      <c r="D4" s="1">
        <v>16</v>
      </c>
      <c r="E4" s="1" t="s">
        <v>6</v>
      </c>
      <c r="F4" s="1" t="s">
        <v>4</v>
      </c>
      <c r="G4" s="2" t="s">
        <v>3</v>
      </c>
      <c r="H4" s="1" t="s">
        <v>3</v>
      </c>
      <c r="I4" s="1" t="s">
        <v>3</v>
      </c>
      <c r="J4" s="1" t="s">
        <v>3</v>
      </c>
      <c r="K4" s="2" t="s">
        <v>4</v>
      </c>
      <c r="L4" s="1" t="s">
        <v>4</v>
      </c>
      <c r="M4" s="1" t="s">
        <v>3</v>
      </c>
      <c r="N4" s="1" t="s">
        <v>3</v>
      </c>
      <c r="O4" s="1" t="s">
        <v>6</v>
      </c>
      <c r="P4" s="1" t="s">
        <v>3</v>
      </c>
      <c r="Q4" s="1" t="s">
        <v>3</v>
      </c>
      <c r="R4" s="1" t="s">
        <v>5</v>
      </c>
      <c r="S4" s="1" t="s">
        <v>4</v>
      </c>
      <c r="T4" s="1" t="s">
        <v>4</v>
      </c>
      <c r="U4" s="1" t="s">
        <v>4</v>
      </c>
      <c r="W4">
        <f t="shared" si="2"/>
        <v>1</v>
      </c>
      <c r="X4">
        <f t="shared" si="3"/>
        <v>3</v>
      </c>
      <c r="Y4" s="3">
        <f t="shared" ref="Y4:Y66" si="8">IF(G4="Sangat Tidak Setuju",4,IF(G4="Tidak Setuju",3,IF(G4="Setuju",2,IF(G4="Sangat Setuju",1))))</f>
        <v>1</v>
      </c>
      <c r="Z4">
        <f t="shared" si="4"/>
        <v>4</v>
      </c>
      <c r="AA4">
        <f t="shared" si="0"/>
        <v>4</v>
      </c>
      <c r="AB4">
        <f t="shared" si="0"/>
        <v>4</v>
      </c>
      <c r="AC4" s="3">
        <f t="shared" si="5"/>
        <v>2</v>
      </c>
      <c r="AD4">
        <f t="shared" si="6"/>
        <v>3</v>
      </c>
      <c r="AE4">
        <f t="shared" si="1"/>
        <v>4</v>
      </c>
      <c r="AF4">
        <f t="shared" si="1"/>
        <v>4</v>
      </c>
      <c r="AG4">
        <f t="shared" si="1"/>
        <v>1</v>
      </c>
      <c r="AH4">
        <f t="shared" si="1"/>
        <v>4</v>
      </c>
      <c r="AI4">
        <f t="shared" si="1"/>
        <v>4</v>
      </c>
      <c r="AJ4">
        <f t="shared" si="1"/>
        <v>2</v>
      </c>
      <c r="AK4">
        <f t="shared" si="1"/>
        <v>3</v>
      </c>
      <c r="AL4">
        <f t="shared" si="1"/>
        <v>3</v>
      </c>
      <c r="AM4">
        <f t="shared" si="1"/>
        <v>3</v>
      </c>
      <c r="AN4">
        <f t="shared" si="7"/>
        <v>50</v>
      </c>
    </row>
    <row r="5" spans="1:40" x14ac:dyDescent="0.35">
      <c r="A5" s="22" t="s">
        <v>89</v>
      </c>
      <c r="B5" s="1" t="s">
        <v>10</v>
      </c>
      <c r="C5" s="1" t="s">
        <v>8</v>
      </c>
      <c r="D5" s="1">
        <v>15</v>
      </c>
      <c r="E5" s="1" t="s">
        <v>5</v>
      </c>
      <c r="F5" s="1" t="s">
        <v>5</v>
      </c>
      <c r="G5" s="2" t="s">
        <v>3</v>
      </c>
      <c r="H5" s="1" t="s">
        <v>4</v>
      </c>
      <c r="I5" s="1" t="s">
        <v>4</v>
      </c>
      <c r="J5" s="1" t="s">
        <v>3</v>
      </c>
      <c r="K5" s="2" t="s">
        <v>5</v>
      </c>
      <c r="L5" s="1" t="s">
        <v>3</v>
      </c>
      <c r="M5" s="1" t="s">
        <v>4</v>
      </c>
      <c r="N5" s="1" t="s">
        <v>4</v>
      </c>
      <c r="O5" s="1" t="s">
        <v>5</v>
      </c>
      <c r="P5" s="1" t="s">
        <v>4</v>
      </c>
      <c r="Q5" s="1" t="s">
        <v>4</v>
      </c>
      <c r="R5" s="1" t="s">
        <v>5</v>
      </c>
      <c r="S5" s="1" t="s">
        <v>4</v>
      </c>
      <c r="T5" s="1" t="s">
        <v>3</v>
      </c>
      <c r="U5" s="1" t="s">
        <v>3</v>
      </c>
      <c r="W5">
        <f t="shared" si="2"/>
        <v>2</v>
      </c>
      <c r="X5">
        <f t="shared" si="3"/>
        <v>2</v>
      </c>
      <c r="Y5" s="3">
        <f t="shared" si="8"/>
        <v>1</v>
      </c>
      <c r="Z5">
        <f t="shared" si="4"/>
        <v>3</v>
      </c>
      <c r="AA5">
        <f t="shared" si="0"/>
        <v>3</v>
      </c>
      <c r="AB5">
        <f t="shared" si="0"/>
        <v>4</v>
      </c>
      <c r="AC5" s="3">
        <f t="shared" si="5"/>
        <v>3</v>
      </c>
      <c r="AD5">
        <f t="shared" si="6"/>
        <v>4</v>
      </c>
      <c r="AE5">
        <f t="shared" si="1"/>
        <v>3</v>
      </c>
      <c r="AF5">
        <f t="shared" si="1"/>
        <v>3</v>
      </c>
      <c r="AG5">
        <f t="shared" si="1"/>
        <v>2</v>
      </c>
      <c r="AH5">
        <f t="shared" si="1"/>
        <v>3</v>
      </c>
      <c r="AI5">
        <f t="shared" si="1"/>
        <v>3</v>
      </c>
      <c r="AJ5">
        <f t="shared" si="1"/>
        <v>2</v>
      </c>
      <c r="AK5">
        <f t="shared" si="1"/>
        <v>3</v>
      </c>
      <c r="AL5">
        <f t="shared" si="1"/>
        <v>4</v>
      </c>
      <c r="AM5">
        <f t="shared" si="1"/>
        <v>4</v>
      </c>
      <c r="AN5">
        <f t="shared" si="7"/>
        <v>49</v>
      </c>
    </row>
    <row r="6" spans="1:40" x14ac:dyDescent="0.35">
      <c r="A6" s="22" t="s">
        <v>90</v>
      </c>
      <c r="B6" s="1" t="s">
        <v>9</v>
      </c>
      <c r="C6" s="1" t="s">
        <v>7</v>
      </c>
      <c r="D6" s="1">
        <v>17</v>
      </c>
      <c r="E6" s="1" t="s">
        <v>3</v>
      </c>
      <c r="F6" s="1" t="s">
        <v>3</v>
      </c>
      <c r="G6" s="2" t="s">
        <v>4</v>
      </c>
      <c r="H6" s="1" t="s">
        <v>3</v>
      </c>
      <c r="I6" s="1" t="s">
        <v>4</v>
      </c>
      <c r="J6" s="1" t="s">
        <v>5</v>
      </c>
      <c r="K6" s="2" t="s">
        <v>6</v>
      </c>
      <c r="L6" s="1" t="s">
        <v>5</v>
      </c>
      <c r="M6" s="1" t="s">
        <v>4</v>
      </c>
      <c r="N6" s="1" t="s">
        <v>3</v>
      </c>
      <c r="O6" s="1" t="s">
        <v>3</v>
      </c>
      <c r="P6" s="1" t="s">
        <v>3</v>
      </c>
      <c r="Q6" s="1" t="s">
        <v>3</v>
      </c>
      <c r="R6" s="1" t="s">
        <v>4</v>
      </c>
      <c r="S6" s="1" t="s">
        <v>6</v>
      </c>
      <c r="T6" s="1" t="s">
        <v>4</v>
      </c>
      <c r="U6" s="1" t="s">
        <v>5</v>
      </c>
      <c r="W6">
        <f t="shared" si="2"/>
        <v>4</v>
      </c>
      <c r="X6">
        <f t="shared" si="3"/>
        <v>4</v>
      </c>
      <c r="Y6" s="3">
        <f t="shared" si="8"/>
        <v>2</v>
      </c>
      <c r="Z6">
        <f t="shared" si="4"/>
        <v>4</v>
      </c>
      <c r="AA6">
        <f t="shared" si="0"/>
        <v>3</v>
      </c>
      <c r="AB6">
        <f t="shared" si="0"/>
        <v>2</v>
      </c>
      <c r="AC6" s="3">
        <f t="shared" si="5"/>
        <v>4</v>
      </c>
      <c r="AD6">
        <f t="shared" si="6"/>
        <v>2</v>
      </c>
      <c r="AE6">
        <f t="shared" si="1"/>
        <v>3</v>
      </c>
      <c r="AF6">
        <f t="shared" si="1"/>
        <v>4</v>
      </c>
      <c r="AG6">
        <f t="shared" si="1"/>
        <v>4</v>
      </c>
      <c r="AH6">
        <f t="shared" si="1"/>
        <v>4</v>
      </c>
      <c r="AI6">
        <f t="shared" si="1"/>
        <v>4</v>
      </c>
      <c r="AJ6">
        <f t="shared" si="1"/>
        <v>3</v>
      </c>
      <c r="AK6">
        <f t="shared" si="1"/>
        <v>1</v>
      </c>
      <c r="AL6">
        <f t="shared" si="1"/>
        <v>3</v>
      </c>
      <c r="AM6">
        <f t="shared" si="1"/>
        <v>2</v>
      </c>
      <c r="AN6">
        <f t="shared" si="7"/>
        <v>53</v>
      </c>
    </row>
    <row r="7" spans="1:40" x14ac:dyDescent="0.35">
      <c r="A7" s="22" t="s">
        <v>91</v>
      </c>
      <c r="B7" s="1" t="s">
        <v>10</v>
      </c>
      <c r="C7" s="1" t="s">
        <v>8</v>
      </c>
      <c r="D7" s="1">
        <v>16</v>
      </c>
      <c r="E7" s="1" t="s">
        <v>3</v>
      </c>
      <c r="F7" s="1" t="s">
        <v>3</v>
      </c>
      <c r="G7" s="2" t="s">
        <v>3</v>
      </c>
      <c r="H7" s="1" t="s">
        <v>5</v>
      </c>
      <c r="I7" s="1" t="s">
        <v>4</v>
      </c>
      <c r="J7" s="1" t="s">
        <v>4</v>
      </c>
      <c r="K7" s="2" t="s">
        <v>3</v>
      </c>
      <c r="L7" s="1" t="s">
        <v>4</v>
      </c>
      <c r="M7" s="1" t="s">
        <v>5</v>
      </c>
      <c r="N7" s="1" t="s">
        <v>5</v>
      </c>
      <c r="O7" s="1" t="s">
        <v>4</v>
      </c>
      <c r="P7" s="1" t="s">
        <v>5</v>
      </c>
      <c r="Q7" s="1" t="s">
        <v>4</v>
      </c>
      <c r="R7" s="1" t="s">
        <v>5</v>
      </c>
      <c r="S7" s="1" t="s">
        <v>4</v>
      </c>
      <c r="T7" s="1" t="s">
        <v>3</v>
      </c>
      <c r="U7" s="1" t="s">
        <v>3</v>
      </c>
      <c r="W7">
        <f t="shared" si="2"/>
        <v>4</v>
      </c>
      <c r="X7">
        <f t="shared" si="3"/>
        <v>4</v>
      </c>
      <c r="Y7" s="3">
        <f t="shared" si="8"/>
        <v>1</v>
      </c>
      <c r="Z7">
        <f t="shared" si="4"/>
        <v>2</v>
      </c>
      <c r="AA7">
        <f t="shared" si="0"/>
        <v>3</v>
      </c>
      <c r="AB7">
        <f t="shared" si="0"/>
        <v>3</v>
      </c>
      <c r="AC7" s="3">
        <f t="shared" si="5"/>
        <v>1</v>
      </c>
      <c r="AD7">
        <f t="shared" si="6"/>
        <v>3</v>
      </c>
      <c r="AE7">
        <f t="shared" si="1"/>
        <v>2</v>
      </c>
      <c r="AF7">
        <f t="shared" si="1"/>
        <v>2</v>
      </c>
      <c r="AG7">
        <f t="shared" si="1"/>
        <v>3</v>
      </c>
      <c r="AH7">
        <f t="shared" si="1"/>
        <v>2</v>
      </c>
      <c r="AI7">
        <f t="shared" si="1"/>
        <v>3</v>
      </c>
      <c r="AJ7">
        <f t="shared" si="1"/>
        <v>2</v>
      </c>
      <c r="AK7">
        <f t="shared" si="1"/>
        <v>3</v>
      </c>
      <c r="AL7">
        <f t="shared" si="1"/>
        <v>4</v>
      </c>
      <c r="AM7">
        <f t="shared" si="1"/>
        <v>4</v>
      </c>
      <c r="AN7">
        <f t="shared" si="7"/>
        <v>46</v>
      </c>
    </row>
    <row r="8" spans="1:40" x14ac:dyDescent="0.35">
      <c r="A8" s="22" t="s">
        <v>92</v>
      </c>
      <c r="B8" s="1" t="s">
        <v>9</v>
      </c>
      <c r="C8" s="1" t="s">
        <v>8</v>
      </c>
      <c r="D8" s="1">
        <v>16</v>
      </c>
      <c r="E8" s="1" t="s">
        <v>4</v>
      </c>
      <c r="F8" s="1" t="s">
        <v>3</v>
      </c>
      <c r="G8" s="2" t="s">
        <v>4</v>
      </c>
      <c r="H8" s="1" t="s">
        <v>5</v>
      </c>
      <c r="I8" s="1" t="s">
        <v>4</v>
      </c>
      <c r="J8" s="1" t="s">
        <v>4</v>
      </c>
      <c r="K8" s="2" t="s">
        <v>3</v>
      </c>
      <c r="L8" s="1" t="s">
        <v>5</v>
      </c>
      <c r="M8" s="1" t="s">
        <v>4</v>
      </c>
      <c r="N8" s="1" t="s">
        <v>4</v>
      </c>
      <c r="O8" s="1" t="s">
        <v>3</v>
      </c>
      <c r="P8" s="1" t="s">
        <v>4</v>
      </c>
      <c r="Q8" s="1" t="s">
        <v>4</v>
      </c>
      <c r="R8" s="1" t="s">
        <v>3</v>
      </c>
      <c r="S8" s="1" t="s">
        <v>4</v>
      </c>
      <c r="T8" s="1" t="s">
        <v>5</v>
      </c>
      <c r="U8" s="1" t="s">
        <v>5</v>
      </c>
      <c r="W8">
        <f t="shared" si="2"/>
        <v>3</v>
      </c>
      <c r="X8">
        <f t="shared" si="3"/>
        <v>4</v>
      </c>
      <c r="Y8" s="3">
        <f t="shared" si="8"/>
        <v>2</v>
      </c>
      <c r="Z8">
        <f t="shared" si="4"/>
        <v>2</v>
      </c>
      <c r="AA8">
        <f t="shared" si="0"/>
        <v>3</v>
      </c>
      <c r="AB8">
        <f t="shared" si="0"/>
        <v>3</v>
      </c>
      <c r="AC8" s="3">
        <f t="shared" si="5"/>
        <v>1</v>
      </c>
      <c r="AD8">
        <f t="shared" si="6"/>
        <v>2</v>
      </c>
      <c r="AE8">
        <f t="shared" si="1"/>
        <v>3</v>
      </c>
      <c r="AF8">
        <f t="shared" si="1"/>
        <v>3</v>
      </c>
      <c r="AG8">
        <f t="shared" si="1"/>
        <v>4</v>
      </c>
      <c r="AH8">
        <f t="shared" si="1"/>
        <v>3</v>
      </c>
      <c r="AI8">
        <f t="shared" si="1"/>
        <v>3</v>
      </c>
      <c r="AJ8">
        <f t="shared" si="1"/>
        <v>4</v>
      </c>
      <c r="AK8">
        <f t="shared" si="1"/>
        <v>3</v>
      </c>
      <c r="AL8">
        <f t="shared" si="1"/>
        <v>2</v>
      </c>
      <c r="AM8">
        <f t="shared" si="1"/>
        <v>2</v>
      </c>
      <c r="AN8">
        <f t="shared" si="7"/>
        <v>47</v>
      </c>
    </row>
    <row r="9" spans="1:40" x14ac:dyDescent="0.35">
      <c r="A9" s="22" t="s">
        <v>93</v>
      </c>
      <c r="B9" s="1" t="s">
        <v>10</v>
      </c>
      <c r="C9" s="1" t="s">
        <v>7</v>
      </c>
      <c r="D9" s="1">
        <v>15</v>
      </c>
      <c r="E9" s="1" t="s">
        <v>3</v>
      </c>
      <c r="F9" s="1" t="s">
        <v>3</v>
      </c>
      <c r="G9" s="2" t="s">
        <v>3</v>
      </c>
      <c r="H9" s="1" t="s">
        <v>5</v>
      </c>
      <c r="I9" s="1" t="s">
        <v>4</v>
      </c>
      <c r="J9" s="1" t="s">
        <v>4</v>
      </c>
      <c r="K9" s="2" t="s">
        <v>4</v>
      </c>
      <c r="L9" s="1" t="s">
        <v>4</v>
      </c>
      <c r="M9" s="1" t="s">
        <v>3</v>
      </c>
      <c r="N9" s="1" t="s">
        <v>5</v>
      </c>
      <c r="O9" s="1" t="s">
        <v>5</v>
      </c>
      <c r="P9" s="1" t="s">
        <v>4</v>
      </c>
      <c r="Q9" s="1" t="s">
        <v>4</v>
      </c>
      <c r="R9" s="1" t="s">
        <v>6</v>
      </c>
      <c r="S9" s="1" t="s">
        <v>4</v>
      </c>
      <c r="T9" s="1" t="s">
        <v>4</v>
      </c>
      <c r="U9" s="1" t="s">
        <v>5</v>
      </c>
      <c r="W9">
        <f t="shared" si="2"/>
        <v>4</v>
      </c>
      <c r="X9">
        <f t="shared" si="3"/>
        <v>4</v>
      </c>
      <c r="Y9" s="3">
        <f t="shared" si="8"/>
        <v>1</v>
      </c>
      <c r="Z9">
        <f t="shared" si="4"/>
        <v>2</v>
      </c>
      <c r="AA9">
        <f t="shared" si="0"/>
        <v>3</v>
      </c>
      <c r="AB9">
        <f t="shared" si="0"/>
        <v>3</v>
      </c>
      <c r="AC9" s="3">
        <f t="shared" si="5"/>
        <v>2</v>
      </c>
      <c r="AD9">
        <f t="shared" si="6"/>
        <v>3</v>
      </c>
      <c r="AE9">
        <f t="shared" si="1"/>
        <v>4</v>
      </c>
      <c r="AF9">
        <f t="shared" si="1"/>
        <v>2</v>
      </c>
      <c r="AG9">
        <f t="shared" si="1"/>
        <v>2</v>
      </c>
      <c r="AH9">
        <f t="shared" si="1"/>
        <v>3</v>
      </c>
      <c r="AI9">
        <f t="shared" si="1"/>
        <v>3</v>
      </c>
      <c r="AJ9">
        <f t="shared" si="1"/>
        <v>1</v>
      </c>
      <c r="AK9">
        <f t="shared" si="1"/>
        <v>3</v>
      </c>
      <c r="AL9">
        <f t="shared" si="1"/>
        <v>3</v>
      </c>
      <c r="AM9">
        <f t="shared" si="1"/>
        <v>2</v>
      </c>
      <c r="AN9">
        <f t="shared" si="7"/>
        <v>45</v>
      </c>
    </row>
    <row r="10" spans="1:40" x14ac:dyDescent="0.35">
      <c r="A10" s="22" t="s">
        <v>94</v>
      </c>
      <c r="B10" s="1" t="s">
        <v>9</v>
      </c>
      <c r="C10" s="1" t="s">
        <v>7</v>
      </c>
      <c r="D10" s="1">
        <v>16</v>
      </c>
      <c r="E10" s="1" t="s">
        <v>4</v>
      </c>
      <c r="F10" s="1" t="s">
        <v>3</v>
      </c>
      <c r="G10" s="2" t="s">
        <v>3</v>
      </c>
      <c r="H10" s="1" t="s">
        <v>6</v>
      </c>
      <c r="I10" s="1" t="s">
        <v>4</v>
      </c>
      <c r="J10" s="1" t="s">
        <v>4</v>
      </c>
      <c r="K10" s="2" t="s">
        <v>5</v>
      </c>
      <c r="L10" s="1" t="s">
        <v>6</v>
      </c>
      <c r="M10" s="1" t="s">
        <v>3</v>
      </c>
      <c r="N10" s="1" t="s">
        <v>5</v>
      </c>
      <c r="O10" s="1" t="s">
        <v>5</v>
      </c>
      <c r="P10" s="1" t="s">
        <v>4</v>
      </c>
      <c r="Q10" s="1" t="s">
        <v>4</v>
      </c>
      <c r="R10" s="1" t="s">
        <v>4</v>
      </c>
      <c r="S10" s="1" t="s">
        <v>4</v>
      </c>
      <c r="T10" s="1" t="s">
        <v>4</v>
      </c>
      <c r="U10" s="1" t="s">
        <v>4</v>
      </c>
      <c r="W10">
        <f t="shared" si="2"/>
        <v>3</v>
      </c>
      <c r="X10">
        <f t="shared" si="3"/>
        <v>4</v>
      </c>
      <c r="Y10" s="3">
        <f t="shared" si="8"/>
        <v>1</v>
      </c>
      <c r="Z10">
        <f t="shared" si="4"/>
        <v>1</v>
      </c>
      <c r="AA10">
        <f t="shared" si="0"/>
        <v>3</v>
      </c>
      <c r="AB10">
        <f t="shared" si="0"/>
        <v>3</v>
      </c>
      <c r="AC10" s="3">
        <f t="shared" si="5"/>
        <v>3</v>
      </c>
      <c r="AD10">
        <f t="shared" si="6"/>
        <v>1</v>
      </c>
      <c r="AE10">
        <f t="shared" si="1"/>
        <v>4</v>
      </c>
      <c r="AF10">
        <f t="shared" si="1"/>
        <v>2</v>
      </c>
      <c r="AG10">
        <f t="shared" si="1"/>
        <v>2</v>
      </c>
      <c r="AH10">
        <f t="shared" si="1"/>
        <v>3</v>
      </c>
      <c r="AI10">
        <f t="shared" si="1"/>
        <v>3</v>
      </c>
      <c r="AJ10">
        <f t="shared" si="1"/>
        <v>3</v>
      </c>
      <c r="AK10">
        <f t="shared" si="1"/>
        <v>3</v>
      </c>
      <c r="AL10">
        <f t="shared" si="1"/>
        <v>3</v>
      </c>
      <c r="AM10">
        <f t="shared" si="1"/>
        <v>3</v>
      </c>
      <c r="AN10">
        <f t="shared" si="7"/>
        <v>45</v>
      </c>
    </row>
    <row r="11" spans="1:40" x14ac:dyDescent="0.35">
      <c r="A11" s="22" t="s">
        <v>95</v>
      </c>
      <c r="B11" s="1" t="s">
        <v>10</v>
      </c>
      <c r="C11" s="1" t="s">
        <v>7</v>
      </c>
      <c r="D11" s="1">
        <v>16</v>
      </c>
      <c r="E11" s="1" t="s">
        <v>3</v>
      </c>
      <c r="F11" s="1" t="s">
        <v>4</v>
      </c>
      <c r="G11" s="2" t="s">
        <v>3</v>
      </c>
      <c r="H11" s="1" t="s">
        <v>6</v>
      </c>
      <c r="I11" s="1" t="s">
        <v>5</v>
      </c>
      <c r="J11" s="1" t="s">
        <v>5</v>
      </c>
      <c r="K11" s="2" t="s">
        <v>6</v>
      </c>
      <c r="L11" s="1" t="s">
        <v>4</v>
      </c>
      <c r="M11" s="1" t="s">
        <v>3</v>
      </c>
      <c r="N11" s="1" t="s">
        <v>4</v>
      </c>
      <c r="O11" s="1" t="s">
        <v>4</v>
      </c>
      <c r="P11" s="1" t="s">
        <v>5</v>
      </c>
      <c r="Q11" s="1" t="s">
        <v>5</v>
      </c>
      <c r="R11" s="1" t="s">
        <v>3</v>
      </c>
      <c r="S11" s="1" t="s">
        <v>3</v>
      </c>
      <c r="T11" s="1" t="s">
        <v>3</v>
      </c>
      <c r="U11" s="1" t="s">
        <v>4</v>
      </c>
      <c r="W11">
        <f t="shared" si="2"/>
        <v>4</v>
      </c>
      <c r="X11">
        <f t="shared" si="3"/>
        <v>3</v>
      </c>
      <c r="Y11" s="3">
        <f t="shared" si="8"/>
        <v>1</v>
      </c>
      <c r="Z11">
        <f t="shared" si="4"/>
        <v>1</v>
      </c>
      <c r="AA11">
        <f t="shared" si="0"/>
        <v>2</v>
      </c>
      <c r="AB11">
        <f t="shared" si="0"/>
        <v>2</v>
      </c>
      <c r="AC11" s="3">
        <f t="shared" si="5"/>
        <v>4</v>
      </c>
      <c r="AD11">
        <f t="shared" si="6"/>
        <v>3</v>
      </c>
      <c r="AE11">
        <f t="shared" si="1"/>
        <v>4</v>
      </c>
      <c r="AF11">
        <f t="shared" si="1"/>
        <v>3</v>
      </c>
      <c r="AG11">
        <f t="shared" si="1"/>
        <v>3</v>
      </c>
      <c r="AH11">
        <f t="shared" si="1"/>
        <v>2</v>
      </c>
      <c r="AI11">
        <f t="shared" si="1"/>
        <v>2</v>
      </c>
      <c r="AJ11">
        <f t="shared" si="1"/>
        <v>4</v>
      </c>
      <c r="AK11">
        <f t="shared" si="1"/>
        <v>4</v>
      </c>
      <c r="AL11">
        <f t="shared" si="1"/>
        <v>4</v>
      </c>
      <c r="AM11">
        <f t="shared" si="1"/>
        <v>3</v>
      </c>
      <c r="AN11">
        <f t="shared" si="7"/>
        <v>49</v>
      </c>
    </row>
    <row r="12" spans="1:40" x14ac:dyDescent="0.35">
      <c r="A12" s="22" t="s">
        <v>96</v>
      </c>
      <c r="B12" s="1" t="s">
        <v>9</v>
      </c>
      <c r="C12" s="1" t="s">
        <v>7</v>
      </c>
      <c r="D12" s="1">
        <v>17</v>
      </c>
      <c r="E12" s="1" t="s">
        <v>5</v>
      </c>
      <c r="F12" s="1" t="s">
        <v>4</v>
      </c>
      <c r="G12" s="2" t="s">
        <v>5</v>
      </c>
      <c r="H12" s="1" t="s">
        <v>3</v>
      </c>
      <c r="I12" s="1" t="s">
        <v>4</v>
      </c>
      <c r="J12" s="1" t="s">
        <v>3</v>
      </c>
      <c r="K12" s="2" t="s">
        <v>4</v>
      </c>
      <c r="L12" s="1" t="s">
        <v>4</v>
      </c>
      <c r="M12" s="1" t="s">
        <v>5</v>
      </c>
      <c r="N12" s="1" t="s">
        <v>4</v>
      </c>
      <c r="O12" s="1" t="s">
        <v>4</v>
      </c>
      <c r="P12" s="1" t="s">
        <v>4</v>
      </c>
      <c r="Q12" s="1" t="s">
        <v>4</v>
      </c>
      <c r="R12" s="1" t="s">
        <v>4</v>
      </c>
      <c r="S12" s="1" t="s">
        <v>4</v>
      </c>
      <c r="T12" s="1" t="s">
        <v>3</v>
      </c>
      <c r="U12" s="1" t="s">
        <v>4</v>
      </c>
      <c r="W12">
        <f t="shared" si="2"/>
        <v>2</v>
      </c>
      <c r="X12">
        <f t="shared" si="3"/>
        <v>3</v>
      </c>
      <c r="Y12" s="3">
        <f t="shared" si="8"/>
        <v>3</v>
      </c>
      <c r="Z12">
        <f t="shared" si="4"/>
        <v>4</v>
      </c>
      <c r="AA12">
        <f t="shared" si="0"/>
        <v>3</v>
      </c>
      <c r="AB12">
        <f t="shared" si="0"/>
        <v>4</v>
      </c>
      <c r="AC12" s="3">
        <f t="shared" si="5"/>
        <v>2</v>
      </c>
      <c r="AD12">
        <f t="shared" si="6"/>
        <v>3</v>
      </c>
      <c r="AE12">
        <f t="shared" si="1"/>
        <v>2</v>
      </c>
      <c r="AF12">
        <f t="shared" si="1"/>
        <v>3</v>
      </c>
      <c r="AG12">
        <f t="shared" si="1"/>
        <v>3</v>
      </c>
      <c r="AH12">
        <f t="shared" si="1"/>
        <v>3</v>
      </c>
      <c r="AI12">
        <f t="shared" si="1"/>
        <v>3</v>
      </c>
      <c r="AJ12">
        <f t="shared" si="1"/>
        <v>3</v>
      </c>
      <c r="AK12">
        <f t="shared" si="1"/>
        <v>3</v>
      </c>
      <c r="AL12">
        <f t="shared" si="1"/>
        <v>4</v>
      </c>
      <c r="AM12">
        <f t="shared" si="1"/>
        <v>3</v>
      </c>
      <c r="AN12">
        <f t="shared" si="7"/>
        <v>51</v>
      </c>
    </row>
    <row r="13" spans="1:40" x14ac:dyDescent="0.35">
      <c r="A13" s="22" t="s">
        <v>97</v>
      </c>
      <c r="B13" s="1" t="s">
        <v>10</v>
      </c>
      <c r="C13" s="1" t="s">
        <v>8</v>
      </c>
      <c r="D13" s="1">
        <v>16</v>
      </c>
      <c r="E13" s="1" t="s">
        <v>4</v>
      </c>
      <c r="F13" s="1" t="s">
        <v>4</v>
      </c>
      <c r="G13" s="2" t="s">
        <v>4</v>
      </c>
      <c r="H13" s="1" t="s">
        <v>3</v>
      </c>
      <c r="I13" s="1" t="s">
        <v>5</v>
      </c>
      <c r="J13" s="1" t="s">
        <v>5</v>
      </c>
      <c r="K13" s="2" t="s">
        <v>6</v>
      </c>
      <c r="L13" s="1" t="s">
        <v>5</v>
      </c>
      <c r="M13" s="1" t="s">
        <v>4</v>
      </c>
      <c r="N13" s="1" t="s">
        <v>5</v>
      </c>
      <c r="O13" s="1" t="s">
        <v>3</v>
      </c>
      <c r="P13" s="1" t="s">
        <v>4</v>
      </c>
      <c r="Q13" s="1" t="s">
        <v>5</v>
      </c>
      <c r="R13" s="1" t="s">
        <v>4</v>
      </c>
      <c r="S13" s="1" t="s">
        <v>4</v>
      </c>
      <c r="T13" s="1" t="s">
        <v>4</v>
      </c>
      <c r="U13" s="1" t="s">
        <v>5</v>
      </c>
      <c r="W13">
        <f t="shared" si="2"/>
        <v>3</v>
      </c>
      <c r="X13">
        <f t="shared" si="3"/>
        <v>3</v>
      </c>
      <c r="Y13" s="3">
        <f t="shared" si="8"/>
        <v>2</v>
      </c>
      <c r="Z13">
        <f t="shared" si="4"/>
        <v>4</v>
      </c>
      <c r="AA13">
        <f t="shared" si="0"/>
        <v>2</v>
      </c>
      <c r="AB13">
        <f t="shared" si="0"/>
        <v>2</v>
      </c>
      <c r="AC13" s="3">
        <f t="shared" si="5"/>
        <v>4</v>
      </c>
      <c r="AD13">
        <f t="shared" si="6"/>
        <v>2</v>
      </c>
      <c r="AE13">
        <f t="shared" si="1"/>
        <v>3</v>
      </c>
      <c r="AF13">
        <f t="shared" si="1"/>
        <v>2</v>
      </c>
      <c r="AG13">
        <f t="shared" si="1"/>
        <v>4</v>
      </c>
      <c r="AH13">
        <f t="shared" si="1"/>
        <v>3</v>
      </c>
      <c r="AI13">
        <f t="shared" si="1"/>
        <v>2</v>
      </c>
      <c r="AJ13">
        <f t="shared" si="1"/>
        <v>3</v>
      </c>
      <c r="AK13">
        <f t="shared" si="1"/>
        <v>3</v>
      </c>
      <c r="AL13">
        <f t="shared" si="1"/>
        <v>3</v>
      </c>
      <c r="AM13">
        <f t="shared" si="1"/>
        <v>2</v>
      </c>
      <c r="AN13">
        <f t="shared" si="7"/>
        <v>47</v>
      </c>
    </row>
    <row r="14" spans="1:40" x14ac:dyDescent="0.35">
      <c r="A14" s="22" t="s">
        <v>98</v>
      </c>
      <c r="B14" s="1" t="s">
        <v>10</v>
      </c>
      <c r="C14" s="1" t="s">
        <v>8</v>
      </c>
      <c r="D14" s="1">
        <v>16</v>
      </c>
      <c r="E14" s="1" t="s">
        <v>4</v>
      </c>
      <c r="F14" s="1" t="s">
        <v>4</v>
      </c>
      <c r="G14" s="2" t="s">
        <v>4</v>
      </c>
      <c r="H14" s="1" t="s">
        <v>3</v>
      </c>
      <c r="I14" s="1" t="s">
        <v>3</v>
      </c>
      <c r="J14" s="1" t="s">
        <v>3</v>
      </c>
      <c r="K14" s="2" t="s">
        <v>3</v>
      </c>
      <c r="L14" s="1" t="s">
        <v>3</v>
      </c>
      <c r="M14" s="1" t="s">
        <v>4</v>
      </c>
      <c r="N14" s="1" t="s">
        <v>4</v>
      </c>
      <c r="O14" s="1" t="s">
        <v>3</v>
      </c>
      <c r="P14" s="1" t="s">
        <v>3</v>
      </c>
      <c r="Q14" s="1" t="s">
        <v>3</v>
      </c>
      <c r="R14" s="1" t="s">
        <v>4</v>
      </c>
      <c r="S14" s="1" t="s">
        <v>4</v>
      </c>
      <c r="T14" s="1" t="s">
        <v>5</v>
      </c>
      <c r="U14" s="1" t="s">
        <v>6</v>
      </c>
      <c r="W14">
        <f t="shared" si="2"/>
        <v>3</v>
      </c>
      <c r="X14">
        <f t="shared" si="3"/>
        <v>3</v>
      </c>
      <c r="Y14" s="3">
        <f t="shared" si="8"/>
        <v>2</v>
      </c>
      <c r="Z14">
        <f t="shared" si="4"/>
        <v>4</v>
      </c>
      <c r="AA14">
        <f t="shared" si="0"/>
        <v>4</v>
      </c>
      <c r="AB14">
        <f t="shared" si="0"/>
        <v>4</v>
      </c>
      <c r="AC14" s="3">
        <f t="shared" si="5"/>
        <v>1</v>
      </c>
      <c r="AD14">
        <f t="shared" si="6"/>
        <v>4</v>
      </c>
      <c r="AE14">
        <f t="shared" si="1"/>
        <v>3</v>
      </c>
      <c r="AF14">
        <f t="shared" si="1"/>
        <v>3</v>
      </c>
      <c r="AG14">
        <f t="shared" si="1"/>
        <v>4</v>
      </c>
      <c r="AH14">
        <f t="shared" si="1"/>
        <v>4</v>
      </c>
      <c r="AI14">
        <f t="shared" si="1"/>
        <v>4</v>
      </c>
      <c r="AJ14">
        <f t="shared" si="1"/>
        <v>3</v>
      </c>
      <c r="AK14">
        <f t="shared" si="1"/>
        <v>3</v>
      </c>
      <c r="AL14">
        <f t="shared" si="1"/>
        <v>2</v>
      </c>
      <c r="AM14">
        <f t="shared" si="1"/>
        <v>1</v>
      </c>
      <c r="AN14">
        <f t="shared" si="7"/>
        <v>52</v>
      </c>
    </row>
    <row r="15" spans="1:40" x14ac:dyDescent="0.35">
      <c r="A15" s="22" t="s">
        <v>99</v>
      </c>
      <c r="B15" s="1" t="s">
        <v>9</v>
      </c>
      <c r="C15" s="1" t="s">
        <v>7</v>
      </c>
      <c r="D15" s="1">
        <v>17</v>
      </c>
      <c r="E15" s="1" t="s">
        <v>4</v>
      </c>
      <c r="F15" s="1" t="s">
        <v>5</v>
      </c>
      <c r="G15" s="2" t="s">
        <v>5</v>
      </c>
      <c r="H15" s="1" t="s">
        <v>5</v>
      </c>
      <c r="I15" s="1" t="s">
        <v>5</v>
      </c>
      <c r="J15" s="1" t="s">
        <v>4</v>
      </c>
      <c r="K15" s="2" t="s">
        <v>4</v>
      </c>
      <c r="L15" s="1" t="s">
        <v>4</v>
      </c>
      <c r="M15" s="1" t="s">
        <v>4</v>
      </c>
      <c r="N15" s="1" t="s">
        <v>3</v>
      </c>
      <c r="O15" s="1" t="s">
        <v>5</v>
      </c>
      <c r="P15" s="1" t="s">
        <v>3</v>
      </c>
      <c r="Q15" s="1" t="s">
        <v>4</v>
      </c>
      <c r="R15" s="1" t="s">
        <v>5</v>
      </c>
      <c r="S15" s="1" t="s">
        <v>4</v>
      </c>
      <c r="T15" s="1" t="s">
        <v>3</v>
      </c>
      <c r="U15" s="1" t="s">
        <v>4</v>
      </c>
      <c r="W15">
        <f t="shared" si="2"/>
        <v>3</v>
      </c>
      <c r="X15">
        <f t="shared" si="3"/>
        <v>2</v>
      </c>
      <c r="Y15" s="3">
        <f t="shared" si="8"/>
        <v>3</v>
      </c>
      <c r="Z15">
        <f t="shared" si="4"/>
        <v>2</v>
      </c>
      <c r="AA15">
        <f t="shared" si="0"/>
        <v>2</v>
      </c>
      <c r="AB15">
        <f t="shared" si="0"/>
        <v>3</v>
      </c>
      <c r="AC15" s="3">
        <f t="shared" si="5"/>
        <v>2</v>
      </c>
      <c r="AD15">
        <f t="shared" si="6"/>
        <v>3</v>
      </c>
      <c r="AE15">
        <f t="shared" si="1"/>
        <v>3</v>
      </c>
      <c r="AF15">
        <f t="shared" si="1"/>
        <v>4</v>
      </c>
      <c r="AG15">
        <f t="shared" si="1"/>
        <v>2</v>
      </c>
      <c r="AH15">
        <f t="shared" si="1"/>
        <v>4</v>
      </c>
      <c r="AI15">
        <f t="shared" si="1"/>
        <v>3</v>
      </c>
      <c r="AJ15">
        <f t="shared" si="1"/>
        <v>2</v>
      </c>
      <c r="AK15">
        <f t="shared" si="1"/>
        <v>3</v>
      </c>
      <c r="AL15">
        <f t="shared" si="1"/>
        <v>4</v>
      </c>
      <c r="AM15">
        <f t="shared" si="1"/>
        <v>3</v>
      </c>
      <c r="AN15">
        <f t="shared" si="7"/>
        <v>48</v>
      </c>
    </row>
    <row r="16" spans="1:40" x14ac:dyDescent="0.35">
      <c r="A16" s="22" t="s">
        <v>100</v>
      </c>
      <c r="B16" s="1" t="s">
        <v>9</v>
      </c>
      <c r="C16" s="1" t="s">
        <v>7</v>
      </c>
      <c r="D16" s="1">
        <v>17</v>
      </c>
      <c r="E16" s="1" t="s">
        <v>3</v>
      </c>
      <c r="F16" s="1" t="s">
        <v>3</v>
      </c>
      <c r="G16" s="2" t="s">
        <v>6</v>
      </c>
      <c r="H16" s="1" t="s">
        <v>5</v>
      </c>
      <c r="I16" s="1" t="s">
        <v>3</v>
      </c>
      <c r="J16" s="1" t="s">
        <v>4</v>
      </c>
      <c r="K16" s="2" t="s">
        <v>5</v>
      </c>
      <c r="L16" s="1" t="s">
        <v>5</v>
      </c>
      <c r="M16" s="1" t="s">
        <v>4</v>
      </c>
      <c r="N16" s="1" t="s">
        <v>4</v>
      </c>
      <c r="O16" s="1" t="s">
        <v>3</v>
      </c>
      <c r="P16" s="1" t="s">
        <v>3</v>
      </c>
      <c r="Q16" s="1" t="s">
        <v>3</v>
      </c>
      <c r="R16" s="1" t="s">
        <v>4</v>
      </c>
      <c r="S16" s="1" t="s">
        <v>5</v>
      </c>
      <c r="T16" s="1" t="s">
        <v>4</v>
      </c>
      <c r="U16" s="1" t="s">
        <v>4</v>
      </c>
      <c r="W16">
        <f t="shared" si="2"/>
        <v>4</v>
      </c>
      <c r="X16">
        <f t="shared" si="3"/>
        <v>4</v>
      </c>
      <c r="Y16" s="3">
        <f t="shared" si="8"/>
        <v>4</v>
      </c>
      <c r="Z16">
        <f t="shared" si="4"/>
        <v>2</v>
      </c>
      <c r="AA16">
        <f t="shared" si="0"/>
        <v>4</v>
      </c>
      <c r="AB16">
        <f t="shared" si="0"/>
        <v>3</v>
      </c>
      <c r="AC16" s="3">
        <f t="shared" si="5"/>
        <v>3</v>
      </c>
      <c r="AD16">
        <f t="shared" si="6"/>
        <v>2</v>
      </c>
      <c r="AE16">
        <f t="shared" si="1"/>
        <v>3</v>
      </c>
      <c r="AF16">
        <f t="shared" si="1"/>
        <v>3</v>
      </c>
      <c r="AG16">
        <f t="shared" si="1"/>
        <v>4</v>
      </c>
      <c r="AH16">
        <f t="shared" si="1"/>
        <v>4</v>
      </c>
      <c r="AI16">
        <f t="shared" si="1"/>
        <v>4</v>
      </c>
      <c r="AJ16">
        <f t="shared" si="1"/>
        <v>3</v>
      </c>
      <c r="AK16">
        <f t="shared" si="1"/>
        <v>2</v>
      </c>
      <c r="AL16">
        <f t="shared" si="1"/>
        <v>3</v>
      </c>
      <c r="AM16">
        <f t="shared" si="1"/>
        <v>3</v>
      </c>
      <c r="AN16">
        <f t="shared" si="7"/>
        <v>55</v>
      </c>
    </row>
    <row r="17" spans="1:40" x14ac:dyDescent="0.35">
      <c r="A17" s="22" t="s">
        <v>101</v>
      </c>
      <c r="B17" s="1" t="s">
        <v>10</v>
      </c>
      <c r="C17" s="1" t="s">
        <v>7</v>
      </c>
      <c r="D17" s="1">
        <v>16</v>
      </c>
      <c r="E17" s="1" t="s">
        <v>5</v>
      </c>
      <c r="F17" s="1" t="s">
        <v>6</v>
      </c>
      <c r="G17" s="2" t="s">
        <v>6</v>
      </c>
      <c r="H17" s="1" t="s">
        <v>4</v>
      </c>
      <c r="I17" s="1" t="s">
        <v>5</v>
      </c>
      <c r="J17" s="1" t="s">
        <v>4</v>
      </c>
      <c r="K17" s="2" t="s">
        <v>4</v>
      </c>
      <c r="L17" s="1" t="s">
        <v>4</v>
      </c>
      <c r="M17" s="1" t="s">
        <v>4</v>
      </c>
      <c r="N17" s="1" t="s">
        <v>5</v>
      </c>
      <c r="O17" s="1" t="s">
        <v>5</v>
      </c>
      <c r="P17" s="1" t="s">
        <v>4</v>
      </c>
      <c r="Q17" s="1" t="s">
        <v>3</v>
      </c>
      <c r="R17" s="1" t="s">
        <v>3</v>
      </c>
      <c r="S17" s="1" t="s">
        <v>5</v>
      </c>
      <c r="T17" s="1" t="s">
        <v>3</v>
      </c>
      <c r="U17" s="1" t="s">
        <v>5</v>
      </c>
      <c r="W17">
        <f t="shared" si="2"/>
        <v>2</v>
      </c>
      <c r="X17">
        <f t="shared" si="3"/>
        <v>1</v>
      </c>
      <c r="Y17" s="3">
        <f t="shared" si="8"/>
        <v>4</v>
      </c>
      <c r="Z17">
        <f t="shared" si="4"/>
        <v>3</v>
      </c>
      <c r="AA17">
        <f t="shared" si="0"/>
        <v>2</v>
      </c>
      <c r="AB17">
        <f t="shared" si="0"/>
        <v>3</v>
      </c>
      <c r="AC17" s="3">
        <f t="shared" si="5"/>
        <v>2</v>
      </c>
      <c r="AD17">
        <f t="shared" si="6"/>
        <v>3</v>
      </c>
      <c r="AE17">
        <f t="shared" si="1"/>
        <v>3</v>
      </c>
      <c r="AF17">
        <f t="shared" si="1"/>
        <v>2</v>
      </c>
      <c r="AG17">
        <f t="shared" si="1"/>
        <v>2</v>
      </c>
      <c r="AH17">
        <f t="shared" si="1"/>
        <v>3</v>
      </c>
      <c r="AI17">
        <f t="shared" si="1"/>
        <v>4</v>
      </c>
      <c r="AJ17">
        <f t="shared" si="1"/>
        <v>4</v>
      </c>
      <c r="AK17">
        <f t="shared" si="1"/>
        <v>2</v>
      </c>
      <c r="AL17">
        <f t="shared" si="1"/>
        <v>4</v>
      </c>
      <c r="AM17">
        <f t="shared" si="1"/>
        <v>2</v>
      </c>
      <c r="AN17">
        <f t="shared" si="7"/>
        <v>46</v>
      </c>
    </row>
    <row r="18" spans="1:40" x14ac:dyDescent="0.35">
      <c r="A18" s="22" t="s">
        <v>102</v>
      </c>
      <c r="B18" s="1" t="s">
        <v>10</v>
      </c>
      <c r="C18" s="1" t="s">
        <v>7</v>
      </c>
      <c r="D18" s="1">
        <v>16</v>
      </c>
      <c r="E18" s="1" t="s">
        <v>4</v>
      </c>
      <c r="F18" s="1" t="s">
        <v>4</v>
      </c>
      <c r="G18" s="2" t="s">
        <v>4</v>
      </c>
      <c r="H18" s="1" t="s">
        <v>5</v>
      </c>
      <c r="I18" s="1" t="s">
        <v>4</v>
      </c>
      <c r="J18" s="1" t="s">
        <v>4</v>
      </c>
      <c r="K18" s="2" t="s">
        <v>4</v>
      </c>
      <c r="L18" s="1" t="s">
        <v>5</v>
      </c>
      <c r="M18" s="1" t="s">
        <v>5</v>
      </c>
      <c r="N18" s="1" t="s">
        <v>3</v>
      </c>
      <c r="O18" s="1" t="s">
        <v>4</v>
      </c>
      <c r="P18" s="1" t="s">
        <v>5</v>
      </c>
      <c r="Q18" s="1" t="s">
        <v>4</v>
      </c>
      <c r="R18" s="1" t="s">
        <v>5</v>
      </c>
      <c r="S18" s="1" t="s">
        <v>4</v>
      </c>
      <c r="T18" s="1" t="s">
        <v>4</v>
      </c>
      <c r="U18" s="1" t="s">
        <v>4</v>
      </c>
      <c r="W18">
        <f t="shared" si="2"/>
        <v>3</v>
      </c>
      <c r="X18">
        <f t="shared" si="3"/>
        <v>3</v>
      </c>
      <c r="Y18" s="3">
        <f t="shared" si="8"/>
        <v>2</v>
      </c>
      <c r="Z18">
        <f t="shared" si="4"/>
        <v>2</v>
      </c>
      <c r="AA18">
        <f t="shared" si="4"/>
        <v>3</v>
      </c>
      <c r="AB18">
        <f t="shared" si="4"/>
        <v>3</v>
      </c>
      <c r="AC18" s="3">
        <f t="shared" si="5"/>
        <v>2</v>
      </c>
      <c r="AD18">
        <f t="shared" si="6"/>
        <v>2</v>
      </c>
      <c r="AE18">
        <f t="shared" si="6"/>
        <v>2</v>
      </c>
      <c r="AF18">
        <f t="shared" si="6"/>
        <v>4</v>
      </c>
      <c r="AG18">
        <f t="shared" si="6"/>
        <v>3</v>
      </c>
      <c r="AH18">
        <f t="shared" si="6"/>
        <v>2</v>
      </c>
      <c r="AI18">
        <f t="shared" ref="AI18:AL81" si="9">IF(Q18="Sangat Tidak Setuju",1,IF(Q18="Tidak Setuju",2,IF(Q18="Setuju",3,IF(Q18="Sangat Setuju",4))))</f>
        <v>3</v>
      </c>
      <c r="AJ18">
        <f t="shared" si="9"/>
        <v>2</v>
      </c>
      <c r="AK18">
        <f t="shared" si="9"/>
        <v>3</v>
      </c>
      <c r="AL18">
        <f t="shared" si="9"/>
        <v>3</v>
      </c>
      <c r="AM18">
        <f t="shared" ref="AM18:AM81" si="10">IF(U18="Sangat Tidak Setuju",1,IF(U18="Tidak Setuju",2,IF(U18="Setuju",3,IF(U18="Sangat Setuju",4))))</f>
        <v>3</v>
      </c>
      <c r="AN18">
        <f t="shared" si="7"/>
        <v>45</v>
      </c>
    </row>
    <row r="19" spans="1:40" x14ac:dyDescent="0.35">
      <c r="A19" s="22" t="s">
        <v>103</v>
      </c>
      <c r="B19" s="1" t="s">
        <v>9</v>
      </c>
      <c r="C19" s="1" t="s">
        <v>7</v>
      </c>
      <c r="D19" s="1">
        <v>16</v>
      </c>
      <c r="E19" s="1" t="s">
        <v>5</v>
      </c>
      <c r="F19" s="1" t="s">
        <v>6</v>
      </c>
      <c r="G19" s="2" t="s">
        <v>5</v>
      </c>
      <c r="H19" s="1" t="s">
        <v>4</v>
      </c>
      <c r="I19" s="1" t="s">
        <v>4</v>
      </c>
      <c r="J19" s="1" t="s">
        <v>4</v>
      </c>
      <c r="K19" s="2" t="s">
        <v>3</v>
      </c>
      <c r="L19" s="1" t="s">
        <v>3</v>
      </c>
      <c r="M19" s="1" t="s">
        <v>3</v>
      </c>
      <c r="N19" s="1" t="s">
        <v>4</v>
      </c>
      <c r="O19" s="1" t="s">
        <v>4</v>
      </c>
      <c r="P19" s="1" t="s">
        <v>5</v>
      </c>
      <c r="Q19" s="1" t="s">
        <v>5</v>
      </c>
      <c r="R19" s="1" t="s">
        <v>3</v>
      </c>
      <c r="S19" s="1" t="s">
        <v>5</v>
      </c>
      <c r="T19" s="1" t="s">
        <v>4</v>
      </c>
      <c r="U19" s="1" t="s">
        <v>3</v>
      </c>
      <c r="W19">
        <f t="shared" si="2"/>
        <v>2</v>
      </c>
      <c r="X19">
        <f t="shared" si="3"/>
        <v>1</v>
      </c>
      <c r="Y19" s="3">
        <f t="shared" si="8"/>
        <v>3</v>
      </c>
      <c r="Z19">
        <f t="shared" si="4"/>
        <v>3</v>
      </c>
      <c r="AA19">
        <f t="shared" si="4"/>
        <v>3</v>
      </c>
      <c r="AB19">
        <f t="shared" si="4"/>
        <v>3</v>
      </c>
      <c r="AC19" s="3">
        <f t="shared" si="5"/>
        <v>1</v>
      </c>
      <c r="AD19">
        <f t="shared" si="6"/>
        <v>4</v>
      </c>
      <c r="AE19">
        <f t="shared" si="6"/>
        <v>4</v>
      </c>
      <c r="AF19">
        <f t="shared" si="6"/>
        <v>3</v>
      </c>
      <c r="AG19">
        <f t="shared" si="6"/>
        <v>3</v>
      </c>
      <c r="AH19">
        <f t="shared" si="6"/>
        <v>2</v>
      </c>
      <c r="AI19">
        <f t="shared" si="9"/>
        <v>2</v>
      </c>
      <c r="AJ19">
        <f t="shared" si="9"/>
        <v>4</v>
      </c>
      <c r="AK19">
        <f t="shared" si="9"/>
        <v>2</v>
      </c>
      <c r="AL19">
        <f t="shared" si="9"/>
        <v>3</v>
      </c>
      <c r="AM19">
        <f t="shared" si="10"/>
        <v>4</v>
      </c>
      <c r="AN19">
        <f t="shared" si="7"/>
        <v>47</v>
      </c>
    </row>
    <row r="20" spans="1:40" x14ac:dyDescent="0.35">
      <c r="A20" s="22" t="s">
        <v>104</v>
      </c>
      <c r="B20" s="1" t="s">
        <v>10</v>
      </c>
      <c r="C20" s="1" t="s">
        <v>7</v>
      </c>
      <c r="D20" s="1">
        <v>15</v>
      </c>
      <c r="E20" s="1" t="s">
        <v>3</v>
      </c>
      <c r="F20" s="1" t="s">
        <v>3</v>
      </c>
      <c r="G20" s="2" t="s">
        <v>4</v>
      </c>
      <c r="H20" s="1" t="s">
        <v>3</v>
      </c>
      <c r="I20" s="1" t="s">
        <v>3</v>
      </c>
      <c r="J20" s="1" t="s">
        <v>4</v>
      </c>
      <c r="K20" s="2" t="s">
        <v>4</v>
      </c>
      <c r="L20" s="1" t="s">
        <v>4</v>
      </c>
      <c r="M20" s="1" t="s">
        <v>5</v>
      </c>
      <c r="N20" s="1" t="s">
        <v>4</v>
      </c>
      <c r="O20" s="1" t="s">
        <v>5</v>
      </c>
      <c r="P20" s="1" t="s">
        <v>4</v>
      </c>
      <c r="Q20" s="1" t="s">
        <v>4</v>
      </c>
      <c r="R20" s="1" t="s">
        <v>4</v>
      </c>
      <c r="S20" s="1" t="s">
        <v>4</v>
      </c>
      <c r="T20" s="1" t="s">
        <v>4</v>
      </c>
      <c r="U20" s="1" t="s">
        <v>4</v>
      </c>
      <c r="W20">
        <f t="shared" si="2"/>
        <v>4</v>
      </c>
      <c r="X20">
        <f t="shared" si="3"/>
        <v>4</v>
      </c>
      <c r="Y20" s="3">
        <f t="shared" si="8"/>
        <v>2</v>
      </c>
      <c r="Z20">
        <f t="shared" si="4"/>
        <v>4</v>
      </c>
      <c r="AA20">
        <f t="shared" si="4"/>
        <v>4</v>
      </c>
      <c r="AB20">
        <f t="shared" si="4"/>
        <v>3</v>
      </c>
      <c r="AC20" s="3">
        <f t="shared" si="5"/>
        <v>2</v>
      </c>
      <c r="AD20">
        <f t="shared" si="6"/>
        <v>3</v>
      </c>
      <c r="AE20">
        <f t="shared" si="6"/>
        <v>2</v>
      </c>
      <c r="AF20">
        <f t="shared" si="6"/>
        <v>3</v>
      </c>
      <c r="AG20">
        <f t="shared" si="6"/>
        <v>2</v>
      </c>
      <c r="AH20">
        <f t="shared" si="6"/>
        <v>3</v>
      </c>
      <c r="AI20">
        <f t="shared" si="9"/>
        <v>3</v>
      </c>
      <c r="AJ20">
        <f t="shared" si="9"/>
        <v>3</v>
      </c>
      <c r="AK20">
        <f t="shared" si="9"/>
        <v>3</v>
      </c>
      <c r="AL20">
        <f t="shared" si="9"/>
        <v>3</v>
      </c>
      <c r="AM20">
        <f t="shared" si="10"/>
        <v>3</v>
      </c>
      <c r="AN20">
        <f t="shared" si="7"/>
        <v>51</v>
      </c>
    </row>
    <row r="21" spans="1:40" x14ac:dyDescent="0.35">
      <c r="A21" s="22" t="s">
        <v>105</v>
      </c>
      <c r="B21" s="1" t="s">
        <v>10</v>
      </c>
      <c r="C21" s="1" t="s">
        <v>8</v>
      </c>
      <c r="D21" s="1">
        <v>16</v>
      </c>
      <c r="E21" s="1" t="s">
        <v>3</v>
      </c>
      <c r="F21" s="1" t="s">
        <v>6</v>
      </c>
      <c r="G21" s="2" t="s">
        <v>6</v>
      </c>
      <c r="H21" s="1" t="s">
        <v>5</v>
      </c>
      <c r="I21" s="1" t="s">
        <v>3</v>
      </c>
      <c r="J21" s="1" t="s">
        <v>3</v>
      </c>
      <c r="K21" s="2" t="s">
        <v>4</v>
      </c>
      <c r="L21" s="1" t="s">
        <v>4</v>
      </c>
      <c r="M21" s="1" t="s">
        <v>5</v>
      </c>
      <c r="N21" s="1" t="s">
        <v>5</v>
      </c>
      <c r="O21" s="1" t="s">
        <v>5</v>
      </c>
      <c r="P21" s="1" t="s">
        <v>4</v>
      </c>
      <c r="Q21" s="1" t="s">
        <v>3</v>
      </c>
      <c r="R21" s="1" t="s">
        <v>4</v>
      </c>
      <c r="S21" s="1" t="s">
        <v>5</v>
      </c>
      <c r="T21" s="1" t="s">
        <v>4</v>
      </c>
      <c r="U21" s="1" t="s">
        <v>6</v>
      </c>
      <c r="W21">
        <f t="shared" si="2"/>
        <v>4</v>
      </c>
      <c r="X21">
        <f t="shared" si="3"/>
        <v>1</v>
      </c>
      <c r="Y21" s="3">
        <f t="shared" si="8"/>
        <v>4</v>
      </c>
      <c r="Z21">
        <f t="shared" si="4"/>
        <v>2</v>
      </c>
      <c r="AA21">
        <f t="shared" si="4"/>
        <v>4</v>
      </c>
      <c r="AB21">
        <f t="shared" si="4"/>
        <v>4</v>
      </c>
      <c r="AC21" s="3">
        <f t="shared" si="5"/>
        <v>2</v>
      </c>
      <c r="AD21">
        <f t="shared" si="6"/>
        <v>3</v>
      </c>
      <c r="AE21">
        <f t="shared" si="6"/>
        <v>2</v>
      </c>
      <c r="AF21">
        <f t="shared" si="6"/>
        <v>2</v>
      </c>
      <c r="AG21">
        <f t="shared" si="6"/>
        <v>2</v>
      </c>
      <c r="AH21">
        <f t="shared" si="6"/>
        <v>3</v>
      </c>
      <c r="AI21">
        <f t="shared" si="9"/>
        <v>4</v>
      </c>
      <c r="AJ21">
        <f t="shared" si="9"/>
        <v>3</v>
      </c>
      <c r="AK21">
        <f t="shared" si="9"/>
        <v>2</v>
      </c>
      <c r="AL21">
        <f t="shared" si="9"/>
        <v>3</v>
      </c>
      <c r="AM21">
        <f t="shared" si="10"/>
        <v>1</v>
      </c>
      <c r="AN21">
        <f t="shared" si="7"/>
        <v>46</v>
      </c>
    </row>
    <row r="22" spans="1:40" x14ac:dyDescent="0.35">
      <c r="A22" s="22" t="s">
        <v>106</v>
      </c>
      <c r="B22" s="1" t="s">
        <v>9</v>
      </c>
      <c r="C22" s="1" t="s">
        <v>7</v>
      </c>
      <c r="D22" s="1">
        <v>17</v>
      </c>
      <c r="E22" s="1" t="s">
        <v>4</v>
      </c>
      <c r="F22" s="1" t="s">
        <v>4</v>
      </c>
      <c r="G22" s="2" t="s">
        <v>6</v>
      </c>
      <c r="H22" s="1" t="s">
        <v>4</v>
      </c>
      <c r="I22" s="1" t="s">
        <v>4</v>
      </c>
      <c r="J22" s="1" t="s">
        <v>4</v>
      </c>
      <c r="K22" s="2" t="s">
        <v>5</v>
      </c>
      <c r="L22" s="1" t="s">
        <v>5</v>
      </c>
      <c r="M22" s="1" t="s">
        <v>4</v>
      </c>
      <c r="N22" s="1" t="s">
        <v>4</v>
      </c>
      <c r="O22" s="1" t="s">
        <v>4</v>
      </c>
      <c r="P22" s="1" t="s">
        <v>4</v>
      </c>
      <c r="Q22" s="1" t="s">
        <v>4</v>
      </c>
      <c r="R22" s="1" t="s">
        <v>5</v>
      </c>
      <c r="S22" s="1" t="s">
        <v>4</v>
      </c>
      <c r="T22" s="1" t="s">
        <v>3</v>
      </c>
      <c r="U22" s="1" t="s">
        <v>4</v>
      </c>
      <c r="W22">
        <f t="shared" si="2"/>
        <v>3</v>
      </c>
      <c r="X22">
        <f t="shared" si="3"/>
        <v>3</v>
      </c>
      <c r="Y22" s="3">
        <f t="shared" si="8"/>
        <v>4</v>
      </c>
      <c r="Z22">
        <f t="shared" si="4"/>
        <v>3</v>
      </c>
      <c r="AA22">
        <f t="shared" si="4"/>
        <v>3</v>
      </c>
      <c r="AB22">
        <f t="shared" si="4"/>
        <v>3</v>
      </c>
      <c r="AC22" s="3">
        <f t="shared" si="5"/>
        <v>3</v>
      </c>
      <c r="AD22">
        <f t="shared" si="6"/>
        <v>2</v>
      </c>
      <c r="AE22">
        <f t="shared" si="6"/>
        <v>3</v>
      </c>
      <c r="AF22">
        <f t="shared" si="6"/>
        <v>3</v>
      </c>
      <c r="AG22">
        <f t="shared" si="6"/>
        <v>3</v>
      </c>
      <c r="AH22">
        <f t="shared" si="6"/>
        <v>3</v>
      </c>
      <c r="AI22">
        <f t="shared" si="9"/>
        <v>3</v>
      </c>
      <c r="AJ22">
        <f t="shared" si="9"/>
        <v>2</v>
      </c>
      <c r="AK22">
        <f t="shared" si="9"/>
        <v>3</v>
      </c>
      <c r="AL22">
        <f t="shared" si="9"/>
        <v>4</v>
      </c>
      <c r="AM22">
        <f t="shared" si="10"/>
        <v>3</v>
      </c>
      <c r="AN22">
        <f t="shared" si="7"/>
        <v>51</v>
      </c>
    </row>
    <row r="23" spans="1:40" x14ac:dyDescent="0.35">
      <c r="A23" s="22" t="s">
        <v>107</v>
      </c>
      <c r="B23" s="1" t="s">
        <v>9</v>
      </c>
      <c r="C23" s="1" t="s">
        <v>7</v>
      </c>
      <c r="D23" s="1">
        <v>16</v>
      </c>
      <c r="E23" s="1" t="s">
        <v>4</v>
      </c>
      <c r="F23" s="1" t="s">
        <v>4</v>
      </c>
      <c r="G23" s="2" t="s">
        <v>3</v>
      </c>
      <c r="H23" s="1" t="s">
        <v>4</v>
      </c>
      <c r="I23" s="1" t="s">
        <v>5</v>
      </c>
      <c r="J23" s="1" t="s">
        <v>4</v>
      </c>
      <c r="K23" s="2" t="s">
        <v>6</v>
      </c>
      <c r="L23" s="1" t="s">
        <v>6</v>
      </c>
      <c r="M23" s="1" t="s">
        <v>3</v>
      </c>
      <c r="N23" s="1" t="s">
        <v>4</v>
      </c>
      <c r="O23" s="1" t="s">
        <v>4</v>
      </c>
      <c r="P23" s="1" t="s">
        <v>6</v>
      </c>
      <c r="Q23" s="1" t="s">
        <v>3</v>
      </c>
      <c r="R23" s="1" t="s">
        <v>3</v>
      </c>
      <c r="S23" s="1" t="s">
        <v>4</v>
      </c>
      <c r="T23" s="1" t="s">
        <v>4</v>
      </c>
      <c r="U23" s="1" t="s">
        <v>4</v>
      </c>
      <c r="W23">
        <f t="shared" si="2"/>
        <v>3</v>
      </c>
      <c r="X23">
        <f t="shared" si="3"/>
        <v>3</v>
      </c>
      <c r="Y23" s="3">
        <f t="shared" si="8"/>
        <v>1</v>
      </c>
      <c r="Z23">
        <f t="shared" si="4"/>
        <v>3</v>
      </c>
      <c r="AA23">
        <f t="shared" si="4"/>
        <v>2</v>
      </c>
      <c r="AB23">
        <f t="shared" si="4"/>
        <v>3</v>
      </c>
      <c r="AC23" s="3">
        <f t="shared" si="5"/>
        <v>4</v>
      </c>
      <c r="AD23">
        <f t="shared" si="6"/>
        <v>1</v>
      </c>
      <c r="AE23">
        <f t="shared" si="6"/>
        <v>4</v>
      </c>
      <c r="AF23">
        <f t="shared" si="6"/>
        <v>3</v>
      </c>
      <c r="AG23">
        <f t="shared" si="6"/>
        <v>3</v>
      </c>
      <c r="AH23">
        <f t="shared" si="6"/>
        <v>1</v>
      </c>
      <c r="AI23">
        <f t="shared" si="9"/>
        <v>4</v>
      </c>
      <c r="AJ23">
        <f t="shared" si="9"/>
        <v>4</v>
      </c>
      <c r="AK23">
        <f t="shared" si="9"/>
        <v>3</v>
      </c>
      <c r="AL23">
        <f t="shared" si="9"/>
        <v>3</v>
      </c>
      <c r="AM23">
        <f t="shared" si="10"/>
        <v>3</v>
      </c>
      <c r="AN23">
        <f t="shared" si="7"/>
        <v>48</v>
      </c>
    </row>
    <row r="24" spans="1:40" x14ac:dyDescent="0.35">
      <c r="A24" s="22" t="s">
        <v>108</v>
      </c>
      <c r="B24" s="1" t="s">
        <v>10</v>
      </c>
      <c r="C24" s="1" t="s">
        <v>7</v>
      </c>
      <c r="D24" s="1">
        <v>17</v>
      </c>
      <c r="E24" s="1" t="s">
        <v>3</v>
      </c>
      <c r="F24" s="1" t="s">
        <v>3</v>
      </c>
      <c r="G24" s="2" t="s">
        <v>4</v>
      </c>
      <c r="H24" s="1" t="s">
        <v>3</v>
      </c>
      <c r="I24" s="1" t="s">
        <v>3</v>
      </c>
      <c r="J24" s="1" t="s">
        <v>3</v>
      </c>
      <c r="K24" s="2" t="s">
        <v>3</v>
      </c>
      <c r="L24" s="1" t="s">
        <v>3</v>
      </c>
      <c r="M24" s="1" t="s">
        <v>4</v>
      </c>
      <c r="N24" s="1" t="s">
        <v>4</v>
      </c>
      <c r="O24" s="1" t="s">
        <v>4</v>
      </c>
      <c r="P24" s="1" t="s">
        <v>3</v>
      </c>
      <c r="Q24" s="1" t="s">
        <v>3</v>
      </c>
      <c r="R24" s="1" t="s">
        <v>4</v>
      </c>
      <c r="S24" s="1" t="s">
        <v>4</v>
      </c>
      <c r="T24" s="1" t="s">
        <v>4</v>
      </c>
      <c r="U24" s="1" t="s">
        <v>4</v>
      </c>
      <c r="W24">
        <f t="shared" si="2"/>
        <v>4</v>
      </c>
      <c r="X24">
        <f t="shared" si="3"/>
        <v>4</v>
      </c>
      <c r="Y24" s="3">
        <f t="shared" si="8"/>
        <v>2</v>
      </c>
      <c r="Z24">
        <f t="shared" si="4"/>
        <v>4</v>
      </c>
      <c r="AA24">
        <f t="shared" si="4"/>
        <v>4</v>
      </c>
      <c r="AB24">
        <f t="shared" si="4"/>
        <v>4</v>
      </c>
      <c r="AC24" s="3">
        <f t="shared" si="5"/>
        <v>1</v>
      </c>
      <c r="AD24">
        <f t="shared" si="6"/>
        <v>4</v>
      </c>
      <c r="AE24">
        <f t="shared" si="6"/>
        <v>3</v>
      </c>
      <c r="AF24">
        <f t="shared" si="6"/>
        <v>3</v>
      </c>
      <c r="AG24">
        <f t="shared" si="6"/>
        <v>3</v>
      </c>
      <c r="AH24">
        <f t="shared" si="6"/>
        <v>4</v>
      </c>
      <c r="AI24">
        <f t="shared" si="9"/>
        <v>4</v>
      </c>
      <c r="AJ24">
        <f t="shared" si="9"/>
        <v>3</v>
      </c>
      <c r="AK24">
        <f t="shared" si="9"/>
        <v>3</v>
      </c>
      <c r="AL24">
        <f t="shared" si="9"/>
        <v>3</v>
      </c>
      <c r="AM24">
        <f t="shared" si="10"/>
        <v>3</v>
      </c>
      <c r="AN24">
        <f t="shared" si="7"/>
        <v>56</v>
      </c>
    </row>
    <row r="25" spans="1:40" x14ac:dyDescent="0.35">
      <c r="A25" s="22" t="s">
        <v>109</v>
      </c>
      <c r="B25" s="1" t="s">
        <v>9</v>
      </c>
      <c r="C25" s="1" t="s">
        <v>8</v>
      </c>
      <c r="D25" s="1">
        <v>16</v>
      </c>
      <c r="E25" s="1" t="s">
        <v>5</v>
      </c>
      <c r="F25" s="1" t="s">
        <v>5</v>
      </c>
      <c r="G25" s="2" t="s">
        <v>5</v>
      </c>
      <c r="H25" s="1" t="s">
        <v>4</v>
      </c>
      <c r="I25" s="1" t="s">
        <v>5</v>
      </c>
      <c r="J25" s="1" t="s">
        <v>4</v>
      </c>
      <c r="K25" s="2" t="s">
        <v>4</v>
      </c>
      <c r="L25" s="1" t="s">
        <v>3</v>
      </c>
      <c r="M25" s="1" t="s">
        <v>4</v>
      </c>
      <c r="N25" s="1" t="s">
        <v>5</v>
      </c>
      <c r="O25" s="1" t="s">
        <v>5</v>
      </c>
      <c r="P25" s="1" t="s">
        <v>3</v>
      </c>
      <c r="Q25" s="1" t="s">
        <v>3</v>
      </c>
      <c r="R25" s="1" t="s">
        <v>4</v>
      </c>
      <c r="S25" s="1" t="s">
        <v>5</v>
      </c>
      <c r="T25" s="1" t="s">
        <v>3</v>
      </c>
      <c r="U25" s="1" t="s">
        <v>4</v>
      </c>
      <c r="W25">
        <f t="shared" si="2"/>
        <v>2</v>
      </c>
      <c r="X25">
        <f t="shared" si="3"/>
        <v>2</v>
      </c>
      <c r="Y25" s="3">
        <f t="shared" si="8"/>
        <v>3</v>
      </c>
      <c r="Z25">
        <f t="shared" si="4"/>
        <v>3</v>
      </c>
      <c r="AA25">
        <f t="shared" si="4"/>
        <v>2</v>
      </c>
      <c r="AB25">
        <f t="shared" si="4"/>
        <v>3</v>
      </c>
      <c r="AC25" s="3">
        <f t="shared" si="5"/>
        <v>2</v>
      </c>
      <c r="AD25">
        <f t="shared" si="6"/>
        <v>4</v>
      </c>
      <c r="AE25">
        <f t="shared" si="6"/>
        <v>3</v>
      </c>
      <c r="AF25">
        <f t="shared" si="6"/>
        <v>2</v>
      </c>
      <c r="AG25">
        <f t="shared" si="6"/>
        <v>2</v>
      </c>
      <c r="AH25">
        <f t="shared" si="6"/>
        <v>4</v>
      </c>
      <c r="AI25">
        <f t="shared" si="9"/>
        <v>4</v>
      </c>
      <c r="AJ25">
        <f t="shared" si="9"/>
        <v>3</v>
      </c>
      <c r="AK25">
        <f t="shared" si="9"/>
        <v>2</v>
      </c>
      <c r="AL25">
        <f t="shared" si="9"/>
        <v>4</v>
      </c>
      <c r="AM25">
        <f t="shared" si="10"/>
        <v>3</v>
      </c>
      <c r="AN25">
        <f t="shared" si="7"/>
        <v>48</v>
      </c>
    </row>
    <row r="26" spans="1:40" x14ac:dyDescent="0.35">
      <c r="A26" s="22" t="s">
        <v>110</v>
      </c>
      <c r="B26" s="1" t="s">
        <v>10</v>
      </c>
      <c r="C26" s="1" t="s">
        <v>7</v>
      </c>
      <c r="D26" s="1">
        <v>15</v>
      </c>
      <c r="E26" s="1" t="s">
        <v>4</v>
      </c>
      <c r="F26" s="1" t="s">
        <v>4</v>
      </c>
      <c r="G26" s="2" t="s">
        <v>5</v>
      </c>
      <c r="H26" s="1" t="s">
        <v>4</v>
      </c>
      <c r="I26" s="1" t="s">
        <v>5</v>
      </c>
      <c r="J26" s="1" t="s">
        <v>4</v>
      </c>
      <c r="K26" s="2" t="s">
        <v>4</v>
      </c>
      <c r="L26" s="1" t="s">
        <v>4</v>
      </c>
      <c r="M26" s="1" t="s">
        <v>4</v>
      </c>
      <c r="N26" s="1" t="s">
        <v>4</v>
      </c>
      <c r="O26" s="1" t="s">
        <v>4</v>
      </c>
      <c r="P26" s="1" t="s">
        <v>3</v>
      </c>
      <c r="Q26" s="1" t="s">
        <v>4</v>
      </c>
      <c r="R26" s="1" t="s">
        <v>5</v>
      </c>
      <c r="S26" s="1" t="s">
        <v>4</v>
      </c>
      <c r="T26" s="1" t="s">
        <v>3</v>
      </c>
      <c r="U26" s="1" t="s">
        <v>3</v>
      </c>
      <c r="W26">
        <f t="shared" si="2"/>
        <v>3</v>
      </c>
      <c r="X26">
        <f t="shared" si="3"/>
        <v>3</v>
      </c>
      <c r="Y26" s="3">
        <f t="shared" si="8"/>
        <v>3</v>
      </c>
      <c r="Z26">
        <f t="shared" si="4"/>
        <v>3</v>
      </c>
      <c r="AA26">
        <f t="shared" si="4"/>
        <v>2</v>
      </c>
      <c r="AB26">
        <f t="shared" si="4"/>
        <v>3</v>
      </c>
      <c r="AC26" s="3">
        <f t="shared" si="5"/>
        <v>2</v>
      </c>
      <c r="AD26">
        <f t="shared" si="6"/>
        <v>3</v>
      </c>
      <c r="AE26">
        <f t="shared" si="6"/>
        <v>3</v>
      </c>
      <c r="AF26">
        <f t="shared" si="6"/>
        <v>3</v>
      </c>
      <c r="AG26">
        <f t="shared" si="6"/>
        <v>3</v>
      </c>
      <c r="AH26">
        <f t="shared" si="6"/>
        <v>4</v>
      </c>
      <c r="AI26">
        <f t="shared" si="9"/>
        <v>3</v>
      </c>
      <c r="AJ26">
        <f t="shared" si="9"/>
        <v>2</v>
      </c>
      <c r="AK26">
        <f t="shared" si="9"/>
        <v>3</v>
      </c>
      <c r="AL26">
        <f t="shared" si="9"/>
        <v>4</v>
      </c>
      <c r="AM26">
        <f t="shared" si="10"/>
        <v>4</v>
      </c>
      <c r="AN26">
        <f t="shared" si="7"/>
        <v>51</v>
      </c>
    </row>
    <row r="27" spans="1:40" x14ac:dyDescent="0.35">
      <c r="A27" s="22" t="s">
        <v>111</v>
      </c>
      <c r="B27" s="1" t="s">
        <v>9</v>
      </c>
      <c r="C27" s="1" t="s">
        <v>7</v>
      </c>
      <c r="D27" s="1">
        <v>16</v>
      </c>
      <c r="E27" s="1" t="s">
        <v>4</v>
      </c>
      <c r="F27" s="1" t="s">
        <v>4</v>
      </c>
      <c r="G27" s="2" t="s">
        <v>5</v>
      </c>
      <c r="H27" s="1" t="s">
        <v>4</v>
      </c>
      <c r="I27" s="1" t="s">
        <v>5</v>
      </c>
      <c r="J27" s="1" t="s">
        <v>4</v>
      </c>
      <c r="K27" s="2" t="s">
        <v>5</v>
      </c>
      <c r="L27" s="1" t="s">
        <v>5</v>
      </c>
      <c r="M27" s="1" t="s">
        <v>3</v>
      </c>
      <c r="N27" s="1" t="s">
        <v>4</v>
      </c>
      <c r="O27" s="1" t="s">
        <v>5</v>
      </c>
      <c r="P27" s="1" t="s">
        <v>4</v>
      </c>
      <c r="Q27" s="1" t="s">
        <v>5</v>
      </c>
      <c r="R27" s="1" t="s">
        <v>5</v>
      </c>
      <c r="S27" s="1" t="s">
        <v>4</v>
      </c>
      <c r="T27" s="1" t="s">
        <v>4</v>
      </c>
      <c r="U27" s="1" t="s">
        <v>4</v>
      </c>
      <c r="W27">
        <f t="shared" si="2"/>
        <v>3</v>
      </c>
      <c r="X27">
        <f t="shared" si="3"/>
        <v>3</v>
      </c>
      <c r="Y27" s="3">
        <f t="shared" si="8"/>
        <v>3</v>
      </c>
      <c r="Z27">
        <f t="shared" si="4"/>
        <v>3</v>
      </c>
      <c r="AA27">
        <f t="shared" si="4"/>
        <v>2</v>
      </c>
      <c r="AB27">
        <f t="shared" si="4"/>
        <v>3</v>
      </c>
      <c r="AC27" s="3">
        <f t="shared" si="5"/>
        <v>3</v>
      </c>
      <c r="AD27">
        <f t="shared" si="6"/>
        <v>2</v>
      </c>
      <c r="AE27">
        <f t="shared" si="6"/>
        <v>4</v>
      </c>
      <c r="AF27">
        <f t="shared" si="6"/>
        <v>3</v>
      </c>
      <c r="AG27">
        <f t="shared" si="6"/>
        <v>2</v>
      </c>
      <c r="AH27">
        <f t="shared" si="6"/>
        <v>3</v>
      </c>
      <c r="AI27">
        <f t="shared" si="9"/>
        <v>2</v>
      </c>
      <c r="AJ27">
        <f t="shared" si="9"/>
        <v>2</v>
      </c>
      <c r="AK27">
        <f t="shared" si="9"/>
        <v>3</v>
      </c>
      <c r="AL27">
        <f t="shared" si="9"/>
        <v>3</v>
      </c>
      <c r="AM27">
        <f t="shared" si="10"/>
        <v>3</v>
      </c>
      <c r="AN27">
        <f t="shared" si="7"/>
        <v>47</v>
      </c>
    </row>
    <row r="28" spans="1:40" x14ac:dyDescent="0.35">
      <c r="A28" s="22" t="s">
        <v>112</v>
      </c>
      <c r="B28" s="1" t="s">
        <v>10</v>
      </c>
      <c r="C28" s="1" t="s">
        <v>8</v>
      </c>
      <c r="D28" s="1">
        <v>17</v>
      </c>
      <c r="E28" s="1" t="s">
        <v>4</v>
      </c>
      <c r="F28" s="1" t="s">
        <v>4</v>
      </c>
      <c r="G28" s="2" t="s">
        <v>6</v>
      </c>
      <c r="H28" s="1" t="s">
        <v>4</v>
      </c>
      <c r="I28" s="1" t="s">
        <v>5</v>
      </c>
      <c r="J28" s="1" t="s">
        <v>4</v>
      </c>
      <c r="K28" s="2" t="s">
        <v>6</v>
      </c>
      <c r="L28" s="1" t="s">
        <v>6</v>
      </c>
      <c r="M28" s="1" t="s">
        <v>4</v>
      </c>
      <c r="N28" s="1" t="s">
        <v>4</v>
      </c>
      <c r="O28" s="1" t="s">
        <v>4</v>
      </c>
      <c r="P28" s="1" t="s">
        <v>4</v>
      </c>
      <c r="Q28" s="1" t="s">
        <v>3</v>
      </c>
      <c r="R28" s="1" t="s">
        <v>5</v>
      </c>
      <c r="S28" s="1" t="s">
        <v>5</v>
      </c>
      <c r="T28" s="1" t="s">
        <v>5</v>
      </c>
      <c r="U28" s="1" t="s">
        <v>4</v>
      </c>
      <c r="W28">
        <f t="shared" si="2"/>
        <v>3</v>
      </c>
      <c r="X28">
        <f t="shared" si="3"/>
        <v>3</v>
      </c>
      <c r="Y28" s="3">
        <f t="shared" si="8"/>
        <v>4</v>
      </c>
      <c r="Z28">
        <f t="shared" si="4"/>
        <v>3</v>
      </c>
      <c r="AA28">
        <f t="shared" si="4"/>
        <v>2</v>
      </c>
      <c r="AB28">
        <f t="shared" si="4"/>
        <v>3</v>
      </c>
      <c r="AC28" s="3">
        <f t="shared" si="5"/>
        <v>4</v>
      </c>
      <c r="AD28">
        <f t="shared" si="6"/>
        <v>1</v>
      </c>
      <c r="AE28">
        <f t="shared" si="6"/>
        <v>3</v>
      </c>
      <c r="AF28">
        <f t="shared" si="6"/>
        <v>3</v>
      </c>
      <c r="AG28">
        <f t="shared" si="6"/>
        <v>3</v>
      </c>
      <c r="AH28">
        <f t="shared" si="6"/>
        <v>3</v>
      </c>
      <c r="AI28">
        <f t="shared" si="9"/>
        <v>4</v>
      </c>
      <c r="AJ28">
        <f t="shared" si="9"/>
        <v>2</v>
      </c>
      <c r="AK28">
        <f t="shared" si="9"/>
        <v>2</v>
      </c>
      <c r="AL28">
        <f t="shared" si="9"/>
        <v>2</v>
      </c>
      <c r="AM28">
        <f t="shared" si="10"/>
        <v>3</v>
      </c>
      <c r="AN28">
        <f t="shared" si="7"/>
        <v>48</v>
      </c>
    </row>
    <row r="29" spans="1:40" x14ac:dyDescent="0.35">
      <c r="A29" s="22" t="s">
        <v>113</v>
      </c>
      <c r="B29" s="1" t="s">
        <v>10</v>
      </c>
      <c r="C29" s="1" t="s">
        <v>7</v>
      </c>
      <c r="D29" s="1">
        <v>16</v>
      </c>
      <c r="E29" s="1" t="s">
        <v>4</v>
      </c>
      <c r="F29" s="1" t="s">
        <v>4</v>
      </c>
      <c r="G29" s="2" t="s">
        <v>4</v>
      </c>
      <c r="H29" s="1" t="s">
        <v>5</v>
      </c>
      <c r="I29" s="1" t="s">
        <v>5</v>
      </c>
      <c r="J29" s="1" t="s">
        <v>4</v>
      </c>
      <c r="K29" s="2" t="s">
        <v>6</v>
      </c>
      <c r="L29" s="1" t="s">
        <v>6</v>
      </c>
      <c r="M29" s="1" t="s">
        <v>4</v>
      </c>
      <c r="N29" s="1" t="s">
        <v>4</v>
      </c>
      <c r="O29" s="1" t="s">
        <v>4</v>
      </c>
      <c r="P29" s="1" t="s">
        <v>3</v>
      </c>
      <c r="Q29" s="1" t="s">
        <v>5</v>
      </c>
      <c r="R29" s="1" t="s">
        <v>5</v>
      </c>
      <c r="S29" s="1" t="s">
        <v>5</v>
      </c>
      <c r="T29" s="1" t="s">
        <v>4</v>
      </c>
      <c r="U29" s="1" t="s">
        <v>4</v>
      </c>
      <c r="W29">
        <f t="shared" si="2"/>
        <v>3</v>
      </c>
      <c r="X29">
        <f t="shared" si="3"/>
        <v>3</v>
      </c>
      <c r="Y29" s="3">
        <f t="shared" si="8"/>
        <v>2</v>
      </c>
      <c r="Z29">
        <f t="shared" si="4"/>
        <v>2</v>
      </c>
      <c r="AA29">
        <f t="shared" si="4"/>
        <v>2</v>
      </c>
      <c r="AB29">
        <f t="shared" si="4"/>
        <v>3</v>
      </c>
      <c r="AC29" s="3">
        <f t="shared" si="5"/>
        <v>4</v>
      </c>
      <c r="AD29">
        <f t="shared" si="6"/>
        <v>1</v>
      </c>
      <c r="AE29">
        <f t="shared" si="6"/>
        <v>3</v>
      </c>
      <c r="AF29">
        <f t="shared" si="6"/>
        <v>3</v>
      </c>
      <c r="AG29">
        <f t="shared" si="6"/>
        <v>3</v>
      </c>
      <c r="AH29">
        <f t="shared" si="6"/>
        <v>4</v>
      </c>
      <c r="AI29">
        <f t="shared" si="9"/>
        <v>2</v>
      </c>
      <c r="AJ29">
        <f t="shared" si="9"/>
        <v>2</v>
      </c>
      <c r="AK29">
        <f t="shared" si="9"/>
        <v>2</v>
      </c>
      <c r="AL29">
        <f t="shared" si="9"/>
        <v>3</v>
      </c>
      <c r="AM29">
        <f t="shared" si="10"/>
        <v>3</v>
      </c>
      <c r="AN29">
        <f t="shared" si="7"/>
        <v>45</v>
      </c>
    </row>
    <row r="30" spans="1:40" x14ac:dyDescent="0.35">
      <c r="A30" s="22" t="s">
        <v>114</v>
      </c>
      <c r="B30" s="1" t="s">
        <v>10</v>
      </c>
      <c r="C30" s="1" t="s">
        <v>7</v>
      </c>
      <c r="D30" s="1">
        <v>15</v>
      </c>
      <c r="E30" s="1" t="s">
        <v>3</v>
      </c>
      <c r="F30" s="1" t="s">
        <v>4</v>
      </c>
      <c r="G30" s="2" t="s">
        <v>6</v>
      </c>
      <c r="H30" s="1" t="s">
        <v>4</v>
      </c>
      <c r="I30" s="1" t="s">
        <v>4</v>
      </c>
      <c r="J30" s="1" t="s">
        <v>4</v>
      </c>
      <c r="K30" s="2" t="s">
        <v>6</v>
      </c>
      <c r="L30" s="1" t="s">
        <v>5</v>
      </c>
      <c r="M30" s="1" t="s">
        <v>4</v>
      </c>
      <c r="N30" s="1" t="s">
        <v>4</v>
      </c>
      <c r="O30" s="1" t="s">
        <v>4</v>
      </c>
      <c r="P30" s="1" t="s">
        <v>5</v>
      </c>
      <c r="Q30" s="1" t="s">
        <v>4</v>
      </c>
      <c r="R30" s="1" t="s">
        <v>4</v>
      </c>
      <c r="S30" s="1" t="s">
        <v>4</v>
      </c>
      <c r="T30" s="1" t="s">
        <v>4</v>
      </c>
      <c r="U30" s="1" t="s">
        <v>5</v>
      </c>
      <c r="W30">
        <f t="shared" si="2"/>
        <v>4</v>
      </c>
      <c r="X30">
        <f t="shared" si="3"/>
        <v>3</v>
      </c>
      <c r="Y30" s="3">
        <f t="shared" si="8"/>
        <v>4</v>
      </c>
      <c r="Z30">
        <f t="shared" si="4"/>
        <v>3</v>
      </c>
      <c r="AA30">
        <f t="shared" si="4"/>
        <v>3</v>
      </c>
      <c r="AB30">
        <f t="shared" si="4"/>
        <v>3</v>
      </c>
      <c r="AC30" s="3">
        <f t="shared" si="5"/>
        <v>4</v>
      </c>
      <c r="AD30">
        <f t="shared" si="6"/>
        <v>2</v>
      </c>
      <c r="AE30">
        <f t="shared" si="6"/>
        <v>3</v>
      </c>
      <c r="AF30">
        <f t="shared" si="6"/>
        <v>3</v>
      </c>
      <c r="AG30">
        <f t="shared" si="6"/>
        <v>3</v>
      </c>
      <c r="AH30">
        <f t="shared" si="6"/>
        <v>2</v>
      </c>
      <c r="AI30">
        <f t="shared" si="9"/>
        <v>3</v>
      </c>
      <c r="AJ30">
        <f t="shared" si="9"/>
        <v>3</v>
      </c>
      <c r="AK30">
        <f t="shared" si="9"/>
        <v>3</v>
      </c>
      <c r="AL30">
        <f t="shared" si="9"/>
        <v>3</v>
      </c>
      <c r="AM30">
        <f t="shared" si="10"/>
        <v>2</v>
      </c>
      <c r="AN30">
        <f t="shared" si="7"/>
        <v>51</v>
      </c>
    </row>
    <row r="31" spans="1:40" x14ac:dyDescent="0.35">
      <c r="A31" s="22" t="s">
        <v>115</v>
      </c>
      <c r="B31" s="1" t="s">
        <v>9</v>
      </c>
      <c r="C31" s="1" t="s">
        <v>8</v>
      </c>
      <c r="D31" s="1">
        <v>16</v>
      </c>
      <c r="E31" s="1" t="s">
        <v>4</v>
      </c>
      <c r="F31" s="1" t="s">
        <v>4</v>
      </c>
      <c r="G31" s="2" t="s">
        <v>6</v>
      </c>
      <c r="H31" s="1" t="s">
        <v>4</v>
      </c>
      <c r="I31" s="1" t="s">
        <v>4</v>
      </c>
      <c r="J31" s="1" t="s">
        <v>5</v>
      </c>
      <c r="K31" s="2" t="s">
        <v>5</v>
      </c>
      <c r="L31" s="1" t="s">
        <v>5</v>
      </c>
      <c r="M31" s="1" t="s">
        <v>5</v>
      </c>
      <c r="N31" s="1" t="s">
        <v>4</v>
      </c>
      <c r="O31" s="1" t="s">
        <v>4</v>
      </c>
      <c r="P31" s="1" t="s">
        <v>5</v>
      </c>
      <c r="Q31" s="1" t="s">
        <v>4</v>
      </c>
      <c r="R31" s="1" t="s">
        <v>5</v>
      </c>
      <c r="S31" s="1" t="s">
        <v>4</v>
      </c>
      <c r="T31" s="1" t="s">
        <v>4</v>
      </c>
      <c r="U31" s="1" t="s">
        <v>6</v>
      </c>
      <c r="W31">
        <f t="shared" si="2"/>
        <v>3</v>
      </c>
      <c r="X31">
        <f t="shared" si="3"/>
        <v>3</v>
      </c>
      <c r="Y31" s="3">
        <f t="shared" si="8"/>
        <v>4</v>
      </c>
      <c r="Z31">
        <f t="shared" si="4"/>
        <v>3</v>
      </c>
      <c r="AA31">
        <f t="shared" si="4"/>
        <v>3</v>
      </c>
      <c r="AB31">
        <f t="shared" si="4"/>
        <v>2</v>
      </c>
      <c r="AC31" s="3">
        <f t="shared" si="5"/>
        <v>3</v>
      </c>
      <c r="AD31">
        <f t="shared" si="6"/>
        <v>2</v>
      </c>
      <c r="AE31">
        <f t="shared" si="6"/>
        <v>2</v>
      </c>
      <c r="AF31">
        <f t="shared" si="6"/>
        <v>3</v>
      </c>
      <c r="AG31">
        <f t="shared" si="6"/>
        <v>3</v>
      </c>
      <c r="AH31">
        <f t="shared" si="6"/>
        <v>2</v>
      </c>
      <c r="AI31">
        <f t="shared" si="9"/>
        <v>3</v>
      </c>
      <c r="AJ31">
        <f t="shared" si="9"/>
        <v>2</v>
      </c>
      <c r="AK31">
        <f t="shared" si="9"/>
        <v>3</v>
      </c>
      <c r="AL31">
        <f t="shared" si="9"/>
        <v>3</v>
      </c>
      <c r="AM31">
        <f t="shared" si="10"/>
        <v>1</v>
      </c>
      <c r="AN31">
        <f t="shared" si="7"/>
        <v>45</v>
      </c>
    </row>
    <row r="32" spans="1:40" x14ac:dyDescent="0.35">
      <c r="A32" s="22" t="s">
        <v>116</v>
      </c>
      <c r="B32" s="1" t="s">
        <v>10</v>
      </c>
      <c r="C32" s="1" t="s">
        <v>8</v>
      </c>
      <c r="D32" s="1">
        <v>16</v>
      </c>
      <c r="E32" s="1" t="s">
        <v>4</v>
      </c>
      <c r="F32" s="1" t="s">
        <v>4</v>
      </c>
      <c r="G32" s="2" t="s">
        <v>3</v>
      </c>
      <c r="H32" s="1" t="s">
        <v>3</v>
      </c>
      <c r="I32" s="1" t="s">
        <v>3</v>
      </c>
      <c r="J32" s="1" t="s">
        <v>4</v>
      </c>
      <c r="K32" s="2" t="s">
        <v>6</v>
      </c>
      <c r="L32" s="1" t="s">
        <v>6</v>
      </c>
      <c r="M32" s="1" t="s">
        <v>4</v>
      </c>
      <c r="N32" s="1" t="s">
        <v>4</v>
      </c>
      <c r="O32" s="1" t="s">
        <v>4</v>
      </c>
      <c r="P32" s="1" t="s">
        <v>5</v>
      </c>
      <c r="Q32" s="1" t="s">
        <v>3</v>
      </c>
      <c r="R32" s="1" t="s">
        <v>3</v>
      </c>
      <c r="S32" s="1" t="s">
        <v>3</v>
      </c>
      <c r="T32" s="1" t="s">
        <v>3</v>
      </c>
      <c r="U32" s="1" t="s">
        <v>5</v>
      </c>
      <c r="W32">
        <f t="shared" si="2"/>
        <v>3</v>
      </c>
      <c r="X32">
        <f t="shared" si="3"/>
        <v>3</v>
      </c>
      <c r="Y32" s="3">
        <f t="shared" si="8"/>
        <v>1</v>
      </c>
      <c r="Z32">
        <f t="shared" si="4"/>
        <v>4</v>
      </c>
      <c r="AA32">
        <f t="shared" si="4"/>
        <v>4</v>
      </c>
      <c r="AB32">
        <f t="shared" si="4"/>
        <v>3</v>
      </c>
      <c r="AC32" s="3">
        <f t="shared" si="5"/>
        <v>4</v>
      </c>
      <c r="AD32">
        <f t="shared" si="6"/>
        <v>1</v>
      </c>
      <c r="AE32">
        <f t="shared" si="6"/>
        <v>3</v>
      </c>
      <c r="AF32">
        <f t="shared" si="6"/>
        <v>3</v>
      </c>
      <c r="AG32">
        <f t="shared" si="6"/>
        <v>3</v>
      </c>
      <c r="AH32">
        <f t="shared" si="6"/>
        <v>2</v>
      </c>
      <c r="AI32">
        <f t="shared" si="9"/>
        <v>4</v>
      </c>
      <c r="AJ32">
        <f t="shared" si="9"/>
        <v>4</v>
      </c>
      <c r="AK32">
        <f t="shared" si="9"/>
        <v>4</v>
      </c>
      <c r="AL32">
        <f t="shared" si="9"/>
        <v>4</v>
      </c>
      <c r="AM32">
        <f t="shared" si="10"/>
        <v>2</v>
      </c>
      <c r="AN32">
        <f t="shared" si="7"/>
        <v>52</v>
      </c>
    </row>
    <row r="33" spans="1:40" x14ac:dyDescent="0.35">
      <c r="A33" s="22" t="s">
        <v>117</v>
      </c>
      <c r="B33" s="1" t="s">
        <v>9</v>
      </c>
      <c r="C33" s="1" t="s">
        <v>7</v>
      </c>
      <c r="D33" s="1">
        <v>17</v>
      </c>
      <c r="E33" s="1" t="s">
        <v>5</v>
      </c>
      <c r="F33" s="1" t="s">
        <v>3</v>
      </c>
      <c r="G33" s="2" t="s">
        <v>4</v>
      </c>
      <c r="H33" s="1" t="s">
        <v>4</v>
      </c>
      <c r="I33" s="1" t="s">
        <v>5</v>
      </c>
      <c r="J33" s="1" t="s">
        <v>4</v>
      </c>
      <c r="K33" s="2" t="s">
        <v>6</v>
      </c>
      <c r="L33" s="1" t="s">
        <v>6</v>
      </c>
      <c r="M33" s="1" t="s">
        <v>4</v>
      </c>
      <c r="N33" s="1" t="s">
        <v>3</v>
      </c>
      <c r="O33" s="1" t="s">
        <v>3</v>
      </c>
      <c r="P33" s="1" t="s">
        <v>4</v>
      </c>
      <c r="Q33" s="1" t="s">
        <v>4</v>
      </c>
      <c r="R33" s="1" t="s">
        <v>5</v>
      </c>
      <c r="S33" s="1" t="s">
        <v>4</v>
      </c>
      <c r="T33" s="1" t="s">
        <v>4</v>
      </c>
      <c r="U33" s="1" t="s">
        <v>6</v>
      </c>
      <c r="W33">
        <f t="shared" si="2"/>
        <v>2</v>
      </c>
      <c r="X33">
        <f t="shared" si="3"/>
        <v>4</v>
      </c>
      <c r="Y33" s="3">
        <f t="shared" si="8"/>
        <v>2</v>
      </c>
      <c r="Z33">
        <f t="shared" si="4"/>
        <v>3</v>
      </c>
      <c r="AA33">
        <f t="shared" si="4"/>
        <v>2</v>
      </c>
      <c r="AB33">
        <f t="shared" si="4"/>
        <v>3</v>
      </c>
      <c r="AC33" s="3">
        <f t="shared" si="5"/>
        <v>4</v>
      </c>
      <c r="AD33">
        <f t="shared" si="6"/>
        <v>1</v>
      </c>
      <c r="AE33">
        <f t="shared" si="6"/>
        <v>3</v>
      </c>
      <c r="AF33">
        <f t="shared" si="6"/>
        <v>4</v>
      </c>
      <c r="AG33">
        <f t="shared" si="6"/>
        <v>4</v>
      </c>
      <c r="AH33">
        <f t="shared" si="6"/>
        <v>3</v>
      </c>
      <c r="AI33">
        <f t="shared" si="9"/>
        <v>3</v>
      </c>
      <c r="AJ33">
        <f t="shared" si="9"/>
        <v>2</v>
      </c>
      <c r="AK33">
        <f t="shared" si="9"/>
        <v>3</v>
      </c>
      <c r="AL33">
        <f t="shared" si="9"/>
        <v>3</v>
      </c>
      <c r="AM33">
        <f t="shared" si="10"/>
        <v>1</v>
      </c>
      <c r="AN33">
        <f t="shared" si="7"/>
        <v>47</v>
      </c>
    </row>
    <row r="34" spans="1:40" x14ac:dyDescent="0.35">
      <c r="A34" s="22" t="s">
        <v>118</v>
      </c>
      <c r="B34" s="1" t="s">
        <v>9</v>
      </c>
      <c r="C34" s="1" t="s">
        <v>8</v>
      </c>
      <c r="D34" s="1">
        <v>16</v>
      </c>
      <c r="E34" s="1" t="s">
        <v>4</v>
      </c>
      <c r="F34" s="1" t="s">
        <v>3</v>
      </c>
      <c r="G34" s="2" t="s">
        <v>3</v>
      </c>
      <c r="H34" s="1" t="s">
        <v>5</v>
      </c>
      <c r="I34" s="1" t="s">
        <v>5</v>
      </c>
      <c r="J34" s="1" t="s">
        <v>4</v>
      </c>
      <c r="K34" s="2" t="s">
        <v>5</v>
      </c>
      <c r="L34" s="1" t="s">
        <v>5</v>
      </c>
      <c r="M34" s="1" t="s">
        <v>4</v>
      </c>
      <c r="N34" s="1" t="s">
        <v>6</v>
      </c>
      <c r="O34" s="1" t="s">
        <v>3</v>
      </c>
      <c r="P34" s="1" t="s">
        <v>5</v>
      </c>
      <c r="Q34" s="1" t="s">
        <v>3</v>
      </c>
      <c r="R34" s="1" t="s">
        <v>3</v>
      </c>
      <c r="S34" s="1" t="s">
        <v>3</v>
      </c>
      <c r="T34" s="1" t="s">
        <v>3</v>
      </c>
      <c r="U34" s="1" t="s">
        <v>3</v>
      </c>
      <c r="W34">
        <f t="shared" si="2"/>
        <v>3</v>
      </c>
      <c r="X34">
        <f t="shared" si="3"/>
        <v>4</v>
      </c>
      <c r="Y34" s="3">
        <f t="shared" si="8"/>
        <v>1</v>
      </c>
      <c r="Z34">
        <f t="shared" si="4"/>
        <v>2</v>
      </c>
      <c r="AA34">
        <f t="shared" si="4"/>
        <v>2</v>
      </c>
      <c r="AB34">
        <f t="shared" si="4"/>
        <v>3</v>
      </c>
      <c r="AC34" s="3">
        <f t="shared" si="5"/>
        <v>3</v>
      </c>
      <c r="AD34">
        <f t="shared" si="6"/>
        <v>2</v>
      </c>
      <c r="AE34">
        <f t="shared" si="6"/>
        <v>3</v>
      </c>
      <c r="AF34">
        <f t="shared" si="6"/>
        <v>1</v>
      </c>
      <c r="AG34">
        <f t="shared" si="6"/>
        <v>4</v>
      </c>
      <c r="AH34">
        <f t="shared" si="6"/>
        <v>2</v>
      </c>
      <c r="AI34">
        <f t="shared" si="9"/>
        <v>4</v>
      </c>
      <c r="AJ34">
        <f t="shared" si="9"/>
        <v>4</v>
      </c>
      <c r="AK34">
        <f t="shared" si="9"/>
        <v>4</v>
      </c>
      <c r="AL34">
        <f t="shared" si="9"/>
        <v>4</v>
      </c>
      <c r="AM34">
        <f t="shared" si="10"/>
        <v>4</v>
      </c>
      <c r="AN34">
        <f t="shared" si="7"/>
        <v>50</v>
      </c>
    </row>
    <row r="35" spans="1:40" x14ac:dyDescent="0.35">
      <c r="A35" s="22" t="s">
        <v>119</v>
      </c>
      <c r="B35" s="1" t="s">
        <v>10</v>
      </c>
      <c r="C35" s="1" t="s">
        <v>8</v>
      </c>
      <c r="D35" s="1">
        <v>15</v>
      </c>
      <c r="E35" s="1" t="s">
        <v>3</v>
      </c>
      <c r="F35" s="1" t="s">
        <v>3</v>
      </c>
      <c r="G35" s="2" t="s">
        <v>3</v>
      </c>
      <c r="H35" s="1" t="s">
        <v>5</v>
      </c>
      <c r="I35" s="1" t="s">
        <v>5</v>
      </c>
      <c r="J35" s="1" t="s">
        <v>4</v>
      </c>
      <c r="K35" s="2" t="s">
        <v>4</v>
      </c>
      <c r="L35" s="1" t="s">
        <v>4</v>
      </c>
      <c r="M35" s="1" t="s">
        <v>4</v>
      </c>
      <c r="N35" s="1" t="s">
        <v>4</v>
      </c>
      <c r="O35" s="1" t="s">
        <v>4</v>
      </c>
      <c r="P35" s="1" t="s">
        <v>4</v>
      </c>
      <c r="Q35" s="1" t="s">
        <v>5</v>
      </c>
      <c r="R35" s="1" t="s">
        <v>6</v>
      </c>
      <c r="S35" s="1" t="s">
        <v>5</v>
      </c>
      <c r="T35" s="1" t="s">
        <v>4</v>
      </c>
      <c r="U35" s="1" t="s">
        <v>6</v>
      </c>
      <c r="W35">
        <f t="shared" si="2"/>
        <v>4</v>
      </c>
      <c r="X35">
        <f t="shared" si="3"/>
        <v>4</v>
      </c>
      <c r="Y35" s="3">
        <f t="shared" si="8"/>
        <v>1</v>
      </c>
      <c r="Z35">
        <f t="shared" si="4"/>
        <v>2</v>
      </c>
      <c r="AA35">
        <f t="shared" si="4"/>
        <v>2</v>
      </c>
      <c r="AB35">
        <f t="shared" si="4"/>
        <v>3</v>
      </c>
      <c r="AC35" s="3">
        <f t="shared" si="5"/>
        <v>2</v>
      </c>
      <c r="AD35">
        <f t="shared" si="6"/>
        <v>3</v>
      </c>
      <c r="AE35">
        <f t="shared" si="6"/>
        <v>3</v>
      </c>
      <c r="AF35">
        <f t="shared" si="6"/>
        <v>3</v>
      </c>
      <c r="AG35">
        <f t="shared" si="6"/>
        <v>3</v>
      </c>
      <c r="AH35">
        <f t="shared" si="6"/>
        <v>3</v>
      </c>
      <c r="AI35">
        <f t="shared" si="9"/>
        <v>2</v>
      </c>
      <c r="AJ35">
        <f t="shared" si="9"/>
        <v>1</v>
      </c>
      <c r="AK35">
        <f t="shared" si="9"/>
        <v>2</v>
      </c>
      <c r="AL35">
        <f t="shared" si="9"/>
        <v>3</v>
      </c>
      <c r="AM35">
        <f t="shared" si="10"/>
        <v>1</v>
      </c>
      <c r="AN35">
        <f t="shared" si="7"/>
        <v>42</v>
      </c>
    </row>
    <row r="36" spans="1:40" x14ac:dyDescent="0.35">
      <c r="A36" s="22" t="s">
        <v>120</v>
      </c>
      <c r="B36" s="1" t="s">
        <v>9</v>
      </c>
      <c r="C36" s="1" t="s">
        <v>7</v>
      </c>
      <c r="D36" s="1">
        <v>17</v>
      </c>
      <c r="E36" s="1" t="s">
        <v>3</v>
      </c>
      <c r="F36" s="1" t="s">
        <v>3</v>
      </c>
      <c r="G36" s="2" t="s">
        <v>6</v>
      </c>
      <c r="H36" s="1" t="s">
        <v>5</v>
      </c>
      <c r="I36" s="1" t="s">
        <v>5</v>
      </c>
      <c r="J36" s="1" t="s">
        <v>5</v>
      </c>
      <c r="K36" s="2" t="s">
        <v>6</v>
      </c>
      <c r="L36" s="1" t="s">
        <v>5</v>
      </c>
      <c r="M36" s="1" t="s">
        <v>4</v>
      </c>
      <c r="N36" s="1" t="s">
        <v>4</v>
      </c>
      <c r="O36" s="1" t="s">
        <v>4</v>
      </c>
      <c r="P36" s="1" t="s">
        <v>5</v>
      </c>
      <c r="Q36" s="1" t="s">
        <v>5</v>
      </c>
      <c r="R36" s="1" t="s">
        <v>6</v>
      </c>
      <c r="S36" s="1" t="s">
        <v>4</v>
      </c>
      <c r="T36" s="1" t="s">
        <v>3</v>
      </c>
      <c r="U36" s="1" t="s">
        <v>4</v>
      </c>
      <c r="W36">
        <f t="shared" si="2"/>
        <v>4</v>
      </c>
      <c r="X36">
        <f t="shared" si="3"/>
        <v>4</v>
      </c>
      <c r="Y36" s="3">
        <f t="shared" si="8"/>
        <v>4</v>
      </c>
      <c r="Z36">
        <f t="shared" si="4"/>
        <v>2</v>
      </c>
      <c r="AA36">
        <f t="shared" si="4"/>
        <v>2</v>
      </c>
      <c r="AB36">
        <f t="shared" si="4"/>
        <v>2</v>
      </c>
      <c r="AC36" s="3">
        <f t="shared" si="5"/>
        <v>4</v>
      </c>
      <c r="AD36">
        <f t="shared" si="6"/>
        <v>2</v>
      </c>
      <c r="AE36">
        <f t="shared" si="6"/>
        <v>3</v>
      </c>
      <c r="AF36">
        <f t="shared" si="6"/>
        <v>3</v>
      </c>
      <c r="AG36">
        <f t="shared" si="6"/>
        <v>3</v>
      </c>
      <c r="AH36">
        <f t="shared" si="6"/>
        <v>2</v>
      </c>
      <c r="AI36">
        <f t="shared" si="9"/>
        <v>2</v>
      </c>
      <c r="AJ36">
        <f t="shared" si="9"/>
        <v>1</v>
      </c>
      <c r="AK36">
        <f t="shared" si="9"/>
        <v>3</v>
      </c>
      <c r="AL36">
        <f t="shared" si="9"/>
        <v>4</v>
      </c>
      <c r="AM36">
        <f t="shared" si="10"/>
        <v>3</v>
      </c>
      <c r="AN36">
        <f t="shared" si="7"/>
        <v>48</v>
      </c>
    </row>
    <row r="37" spans="1:40" x14ac:dyDescent="0.35">
      <c r="A37" s="22" t="s">
        <v>121</v>
      </c>
      <c r="B37" s="1" t="s">
        <v>10</v>
      </c>
      <c r="C37" s="1" t="s">
        <v>8</v>
      </c>
      <c r="D37" s="1">
        <v>16</v>
      </c>
      <c r="E37" s="1" t="s">
        <v>3</v>
      </c>
      <c r="F37" s="1" t="s">
        <v>3</v>
      </c>
      <c r="G37" s="2" t="s">
        <v>5</v>
      </c>
      <c r="H37" s="1" t="s">
        <v>3</v>
      </c>
      <c r="I37" s="1" t="s">
        <v>3</v>
      </c>
      <c r="J37" s="1" t="s">
        <v>3</v>
      </c>
      <c r="K37" s="2" t="s">
        <v>5</v>
      </c>
      <c r="L37" s="1" t="s">
        <v>5</v>
      </c>
      <c r="M37" s="1" t="s">
        <v>6</v>
      </c>
      <c r="N37" s="1" t="s">
        <v>5</v>
      </c>
      <c r="O37" s="1" t="s">
        <v>4</v>
      </c>
      <c r="P37" s="1" t="s">
        <v>5</v>
      </c>
      <c r="Q37" s="1" t="s">
        <v>4</v>
      </c>
      <c r="R37" s="1" t="s">
        <v>5</v>
      </c>
      <c r="S37" s="1" t="s">
        <v>4</v>
      </c>
      <c r="T37" s="1" t="s">
        <v>5</v>
      </c>
      <c r="U37" s="1" t="s">
        <v>5</v>
      </c>
      <c r="W37">
        <f t="shared" si="2"/>
        <v>4</v>
      </c>
      <c r="X37">
        <f t="shared" si="3"/>
        <v>4</v>
      </c>
      <c r="Y37" s="3">
        <f t="shared" si="8"/>
        <v>3</v>
      </c>
      <c r="Z37">
        <f t="shared" si="4"/>
        <v>4</v>
      </c>
      <c r="AA37">
        <f t="shared" si="4"/>
        <v>4</v>
      </c>
      <c r="AB37">
        <f t="shared" si="4"/>
        <v>4</v>
      </c>
      <c r="AC37" s="3">
        <f t="shared" si="5"/>
        <v>3</v>
      </c>
      <c r="AD37">
        <f t="shared" si="6"/>
        <v>2</v>
      </c>
      <c r="AE37">
        <f t="shared" si="6"/>
        <v>1</v>
      </c>
      <c r="AF37">
        <f t="shared" si="6"/>
        <v>2</v>
      </c>
      <c r="AG37">
        <f t="shared" si="6"/>
        <v>3</v>
      </c>
      <c r="AH37">
        <f t="shared" si="6"/>
        <v>2</v>
      </c>
      <c r="AI37">
        <f t="shared" si="9"/>
        <v>3</v>
      </c>
      <c r="AJ37">
        <f t="shared" si="9"/>
        <v>2</v>
      </c>
      <c r="AK37">
        <f t="shared" si="9"/>
        <v>3</v>
      </c>
      <c r="AL37">
        <f t="shared" si="9"/>
        <v>2</v>
      </c>
      <c r="AM37">
        <f t="shared" si="10"/>
        <v>2</v>
      </c>
      <c r="AN37">
        <f t="shared" si="7"/>
        <v>48</v>
      </c>
    </row>
    <row r="38" spans="1:40" x14ac:dyDescent="0.35">
      <c r="A38" s="22" t="s">
        <v>122</v>
      </c>
      <c r="B38" s="1" t="s">
        <v>9</v>
      </c>
      <c r="C38" s="1" t="s">
        <v>8</v>
      </c>
      <c r="D38" s="1">
        <v>18</v>
      </c>
      <c r="E38" s="1" t="s">
        <v>3</v>
      </c>
      <c r="F38" s="1" t="s">
        <v>4</v>
      </c>
      <c r="G38" s="2" t="s">
        <v>4</v>
      </c>
      <c r="H38" s="1" t="s">
        <v>5</v>
      </c>
      <c r="I38" s="1" t="s">
        <v>5</v>
      </c>
      <c r="J38" s="1" t="s">
        <v>4</v>
      </c>
      <c r="K38" s="2" t="s">
        <v>4</v>
      </c>
      <c r="L38" s="1" t="s">
        <v>4</v>
      </c>
      <c r="M38" s="1" t="s">
        <v>4</v>
      </c>
      <c r="N38" s="1" t="s">
        <v>4</v>
      </c>
      <c r="O38" s="1" t="s">
        <v>3</v>
      </c>
      <c r="P38" s="1" t="s">
        <v>3</v>
      </c>
      <c r="Q38" s="1" t="s">
        <v>5</v>
      </c>
      <c r="R38" s="1" t="s">
        <v>5</v>
      </c>
      <c r="S38" s="1" t="s">
        <v>3</v>
      </c>
      <c r="T38" s="1" t="s">
        <v>6</v>
      </c>
      <c r="U38" s="1" t="s">
        <v>6</v>
      </c>
      <c r="W38">
        <f t="shared" si="2"/>
        <v>4</v>
      </c>
      <c r="X38">
        <f t="shared" si="3"/>
        <v>3</v>
      </c>
      <c r="Y38" s="3">
        <f t="shared" si="8"/>
        <v>2</v>
      </c>
      <c r="Z38">
        <f t="shared" si="4"/>
        <v>2</v>
      </c>
      <c r="AA38">
        <f t="shared" si="4"/>
        <v>2</v>
      </c>
      <c r="AB38">
        <f t="shared" si="4"/>
        <v>3</v>
      </c>
      <c r="AC38" s="3">
        <f t="shared" si="5"/>
        <v>2</v>
      </c>
      <c r="AD38">
        <f t="shared" si="6"/>
        <v>3</v>
      </c>
      <c r="AE38">
        <f t="shared" si="6"/>
        <v>3</v>
      </c>
      <c r="AF38">
        <f t="shared" si="6"/>
        <v>3</v>
      </c>
      <c r="AG38">
        <f t="shared" si="6"/>
        <v>4</v>
      </c>
      <c r="AH38">
        <f t="shared" si="6"/>
        <v>4</v>
      </c>
      <c r="AI38">
        <f t="shared" si="9"/>
        <v>2</v>
      </c>
      <c r="AJ38">
        <f t="shared" si="9"/>
        <v>2</v>
      </c>
      <c r="AK38">
        <f t="shared" si="9"/>
        <v>4</v>
      </c>
      <c r="AL38">
        <f t="shared" si="9"/>
        <v>1</v>
      </c>
      <c r="AM38">
        <f t="shared" si="10"/>
        <v>1</v>
      </c>
      <c r="AN38">
        <f t="shared" si="7"/>
        <v>45</v>
      </c>
    </row>
    <row r="39" spans="1:40" x14ac:dyDescent="0.35">
      <c r="A39" s="22" t="s">
        <v>123</v>
      </c>
      <c r="B39" s="1" t="s">
        <v>9</v>
      </c>
      <c r="C39" s="1" t="s">
        <v>7</v>
      </c>
      <c r="D39" s="1">
        <v>17</v>
      </c>
      <c r="E39" s="1" t="s">
        <v>6</v>
      </c>
      <c r="F39" s="1" t="s">
        <v>6</v>
      </c>
      <c r="G39" s="2" t="s">
        <v>4</v>
      </c>
      <c r="H39" s="1" t="s">
        <v>4</v>
      </c>
      <c r="I39" s="1" t="s">
        <v>4</v>
      </c>
      <c r="J39" s="1" t="s">
        <v>4</v>
      </c>
      <c r="K39" s="2" t="s">
        <v>5</v>
      </c>
      <c r="L39" s="1" t="s">
        <v>5</v>
      </c>
      <c r="M39" s="1" t="s">
        <v>4</v>
      </c>
      <c r="N39" s="1" t="s">
        <v>3</v>
      </c>
      <c r="O39" s="1" t="s">
        <v>5</v>
      </c>
      <c r="P39" s="1" t="s">
        <v>4</v>
      </c>
      <c r="Q39" s="1" t="s">
        <v>5</v>
      </c>
      <c r="R39" s="1" t="s">
        <v>5</v>
      </c>
      <c r="S39" s="1" t="s">
        <v>5</v>
      </c>
      <c r="T39" s="1" t="s">
        <v>4</v>
      </c>
      <c r="U39" s="1" t="s">
        <v>4</v>
      </c>
      <c r="W39">
        <f t="shared" si="2"/>
        <v>1</v>
      </c>
      <c r="X39">
        <f t="shared" si="3"/>
        <v>1</v>
      </c>
      <c r="Y39" s="3">
        <f t="shared" si="8"/>
        <v>2</v>
      </c>
      <c r="Z39">
        <f t="shared" si="4"/>
        <v>3</v>
      </c>
      <c r="AA39">
        <f t="shared" si="4"/>
        <v>3</v>
      </c>
      <c r="AB39">
        <f t="shared" si="4"/>
        <v>3</v>
      </c>
      <c r="AC39" s="3">
        <f t="shared" si="5"/>
        <v>3</v>
      </c>
      <c r="AD39">
        <f t="shared" si="6"/>
        <v>2</v>
      </c>
      <c r="AE39">
        <f t="shared" si="6"/>
        <v>3</v>
      </c>
      <c r="AF39">
        <f t="shared" si="6"/>
        <v>4</v>
      </c>
      <c r="AG39">
        <f t="shared" si="6"/>
        <v>2</v>
      </c>
      <c r="AH39">
        <f t="shared" si="6"/>
        <v>3</v>
      </c>
      <c r="AI39">
        <f t="shared" si="9"/>
        <v>2</v>
      </c>
      <c r="AJ39">
        <f t="shared" si="9"/>
        <v>2</v>
      </c>
      <c r="AK39">
        <f t="shared" si="9"/>
        <v>2</v>
      </c>
      <c r="AL39">
        <f t="shared" si="9"/>
        <v>3</v>
      </c>
      <c r="AM39">
        <f t="shared" si="10"/>
        <v>3</v>
      </c>
      <c r="AN39">
        <f t="shared" si="7"/>
        <v>42</v>
      </c>
    </row>
    <row r="40" spans="1:40" x14ac:dyDescent="0.35">
      <c r="A40" s="22" t="s">
        <v>124</v>
      </c>
      <c r="B40" s="1" t="s">
        <v>9</v>
      </c>
      <c r="C40" s="1" t="s">
        <v>7</v>
      </c>
      <c r="D40" s="1">
        <v>17</v>
      </c>
      <c r="E40" s="1" t="s">
        <v>3</v>
      </c>
      <c r="F40" s="1" t="s">
        <v>3</v>
      </c>
      <c r="G40" s="2" t="s">
        <v>6</v>
      </c>
      <c r="H40" s="1" t="s">
        <v>3</v>
      </c>
      <c r="I40" s="1" t="s">
        <v>5</v>
      </c>
      <c r="J40" s="1" t="s">
        <v>3</v>
      </c>
      <c r="K40" s="2" t="s">
        <v>6</v>
      </c>
      <c r="L40" s="1" t="s">
        <v>5</v>
      </c>
      <c r="M40" s="1" t="s">
        <v>4</v>
      </c>
      <c r="N40" s="1" t="s">
        <v>4</v>
      </c>
      <c r="O40" s="1" t="s">
        <v>3</v>
      </c>
      <c r="P40" s="1" t="s">
        <v>3</v>
      </c>
      <c r="Q40" s="1" t="s">
        <v>4</v>
      </c>
      <c r="R40" s="1" t="s">
        <v>5</v>
      </c>
      <c r="S40" s="1" t="s">
        <v>4</v>
      </c>
      <c r="T40" s="1" t="s">
        <v>3</v>
      </c>
      <c r="U40" s="1" t="s">
        <v>6</v>
      </c>
      <c r="W40">
        <f t="shared" si="2"/>
        <v>4</v>
      </c>
      <c r="X40">
        <f t="shared" si="3"/>
        <v>4</v>
      </c>
      <c r="Y40" s="3">
        <f t="shared" si="8"/>
        <v>4</v>
      </c>
      <c r="Z40">
        <f t="shared" si="4"/>
        <v>4</v>
      </c>
      <c r="AA40">
        <f t="shared" si="4"/>
        <v>2</v>
      </c>
      <c r="AB40">
        <f t="shared" si="4"/>
        <v>4</v>
      </c>
      <c r="AC40" s="3">
        <f t="shared" si="5"/>
        <v>4</v>
      </c>
      <c r="AD40">
        <f t="shared" si="6"/>
        <v>2</v>
      </c>
      <c r="AE40">
        <f t="shared" si="6"/>
        <v>3</v>
      </c>
      <c r="AF40">
        <f t="shared" si="6"/>
        <v>3</v>
      </c>
      <c r="AG40">
        <f t="shared" si="6"/>
        <v>4</v>
      </c>
      <c r="AH40">
        <f t="shared" si="6"/>
        <v>4</v>
      </c>
      <c r="AI40">
        <f t="shared" si="9"/>
        <v>3</v>
      </c>
      <c r="AJ40">
        <f t="shared" si="9"/>
        <v>2</v>
      </c>
      <c r="AK40">
        <f t="shared" si="9"/>
        <v>3</v>
      </c>
      <c r="AL40">
        <f t="shared" si="9"/>
        <v>4</v>
      </c>
      <c r="AM40">
        <f t="shared" si="10"/>
        <v>1</v>
      </c>
      <c r="AN40">
        <f t="shared" si="7"/>
        <v>55</v>
      </c>
    </row>
    <row r="41" spans="1:40" x14ac:dyDescent="0.35">
      <c r="A41" s="22" t="s">
        <v>125</v>
      </c>
      <c r="B41" s="1" t="s">
        <v>10</v>
      </c>
      <c r="C41" s="1" t="s">
        <v>7</v>
      </c>
      <c r="D41" s="1">
        <v>16</v>
      </c>
      <c r="E41" s="1" t="s">
        <v>5</v>
      </c>
      <c r="F41" s="1" t="s">
        <v>4</v>
      </c>
      <c r="G41" s="2" t="s">
        <v>3</v>
      </c>
      <c r="H41" s="1" t="s">
        <v>4</v>
      </c>
      <c r="I41" s="1" t="s">
        <v>4</v>
      </c>
      <c r="J41" s="1" t="s">
        <v>5</v>
      </c>
      <c r="K41" s="2" t="s">
        <v>6</v>
      </c>
      <c r="L41" s="1" t="s">
        <v>6</v>
      </c>
      <c r="M41" s="1" t="s">
        <v>4</v>
      </c>
      <c r="N41" s="1" t="s">
        <v>5</v>
      </c>
      <c r="O41" s="1" t="s">
        <v>4</v>
      </c>
      <c r="P41" s="1" t="s">
        <v>6</v>
      </c>
      <c r="Q41" s="1" t="s">
        <v>4</v>
      </c>
      <c r="R41" s="1" t="s">
        <v>5</v>
      </c>
      <c r="S41" s="1" t="s">
        <v>6</v>
      </c>
      <c r="T41" s="1" t="s">
        <v>4</v>
      </c>
      <c r="U41" s="1" t="s">
        <v>5</v>
      </c>
      <c r="W41">
        <f t="shared" si="2"/>
        <v>2</v>
      </c>
      <c r="X41">
        <f t="shared" si="3"/>
        <v>3</v>
      </c>
      <c r="Y41" s="3">
        <f t="shared" si="8"/>
        <v>1</v>
      </c>
      <c r="Z41">
        <f t="shared" si="4"/>
        <v>3</v>
      </c>
      <c r="AA41">
        <f t="shared" si="4"/>
        <v>3</v>
      </c>
      <c r="AB41">
        <f t="shared" si="4"/>
        <v>2</v>
      </c>
      <c r="AC41" s="3">
        <f t="shared" si="5"/>
        <v>4</v>
      </c>
      <c r="AD41">
        <f t="shared" si="6"/>
        <v>1</v>
      </c>
      <c r="AE41">
        <f t="shared" si="6"/>
        <v>3</v>
      </c>
      <c r="AF41">
        <f t="shared" si="6"/>
        <v>2</v>
      </c>
      <c r="AG41">
        <f t="shared" si="6"/>
        <v>3</v>
      </c>
      <c r="AH41">
        <f t="shared" si="6"/>
        <v>1</v>
      </c>
      <c r="AI41">
        <f t="shared" si="9"/>
        <v>3</v>
      </c>
      <c r="AJ41">
        <f t="shared" si="9"/>
        <v>2</v>
      </c>
      <c r="AK41">
        <f t="shared" si="9"/>
        <v>1</v>
      </c>
      <c r="AL41">
        <f t="shared" si="9"/>
        <v>3</v>
      </c>
      <c r="AM41">
        <f t="shared" si="10"/>
        <v>2</v>
      </c>
      <c r="AN41">
        <f t="shared" si="7"/>
        <v>39</v>
      </c>
    </row>
    <row r="42" spans="1:40" x14ac:dyDescent="0.35">
      <c r="A42" s="22" t="s">
        <v>126</v>
      </c>
      <c r="B42" s="1" t="s">
        <v>9</v>
      </c>
      <c r="C42" s="1" t="s">
        <v>7</v>
      </c>
      <c r="D42" s="1">
        <v>17</v>
      </c>
      <c r="E42" s="1" t="s">
        <v>4</v>
      </c>
      <c r="F42" s="1" t="s">
        <v>4</v>
      </c>
      <c r="G42" s="2" t="s">
        <v>5</v>
      </c>
      <c r="H42" s="1" t="s">
        <v>4</v>
      </c>
      <c r="I42" s="1" t="s">
        <v>4</v>
      </c>
      <c r="J42" s="1" t="s">
        <v>4</v>
      </c>
      <c r="K42" s="2" t="s">
        <v>6</v>
      </c>
      <c r="L42" s="1" t="s">
        <v>5</v>
      </c>
      <c r="M42" s="1" t="s">
        <v>4</v>
      </c>
      <c r="N42" s="1" t="s">
        <v>4</v>
      </c>
      <c r="O42" s="1" t="s">
        <v>5</v>
      </c>
      <c r="P42" s="1" t="s">
        <v>4</v>
      </c>
      <c r="Q42" s="1" t="s">
        <v>4</v>
      </c>
      <c r="R42" s="1" t="s">
        <v>5</v>
      </c>
      <c r="S42" s="1" t="s">
        <v>4</v>
      </c>
      <c r="T42" s="1" t="s">
        <v>5</v>
      </c>
      <c r="U42" s="1" t="s">
        <v>4</v>
      </c>
      <c r="W42">
        <f t="shared" si="2"/>
        <v>3</v>
      </c>
      <c r="X42">
        <f t="shared" si="3"/>
        <v>3</v>
      </c>
      <c r="Y42" s="3">
        <f t="shared" si="8"/>
        <v>3</v>
      </c>
      <c r="Z42">
        <f t="shared" si="4"/>
        <v>3</v>
      </c>
      <c r="AA42">
        <f t="shared" si="4"/>
        <v>3</v>
      </c>
      <c r="AB42">
        <f t="shared" si="4"/>
        <v>3</v>
      </c>
      <c r="AC42" s="3">
        <f t="shared" si="5"/>
        <v>4</v>
      </c>
      <c r="AD42">
        <f t="shared" si="6"/>
        <v>2</v>
      </c>
      <c r="AE42">
        <f t="shared" si="6"/>
        <v>3</v>
      </c>
      <c r="AF42">
        <f t="shared" si="6"/>
        <v>3</v>
      </c>
      <c r="AG42">
        <f t="shared" si="6"/>
        <v>2</v>
      </c>
      <c r="AH42">
        <f t="shared" si="6"/>
        <v>3</v>
      </c>
      <c r="AI42">
        <f t="shared" si="9"/>
        <v>3</v>
      </c>
      <c r="AJ42">
        <f t="shared" si="9"/>
        <v>2</v>
      </c>
      <c r="AK42">
        <f t="shared" si="9"/>
        <v>3</v>
      </c>
      <c r="AL42">
        <f t="shared" si="9"/>
        <v>2</v>
      </c>
      <c r="AM42">
        <f t="shared" si="10"/>
        <v>3</v>
      </c>
      <c r="AN42">
        <f t="shared" si="7"/>
        <v>48</v>
      </c>
    </row>
    <row r="43" spans="1:40" x14ac:dyDescent="0.35">
      <c r="A43" s="22" t="s">
        <v>127</v>
      </c>
      <c r="B43" s="1" t="s">
        <v>9</v>
      </c>
      <c r="C43" s="1" t="s">
        <v>7</v>
      </c>
      <c r="D43" s="1">
        <v>17</v>
      </c>
      <c r="E43" s="1" t="s">
        <v>5</v>
      </c>
      <c r="F43" s="1" t="s">
        <v>5</v>
      </c>
      <c r="G43" s="2" t="s">
        <v>5</v>
      </c>
      <c r="H43" s="1" t="s">
        <v>3</v>
      </c>
      <c r="I43" s="1" t="s">
        <v>5</v>
      </c>
      <c r="J43" s="1" t="s">
        <v>4</v>
      </c>
      <c r="K43" s="2" t="s">
        <v>6</v>
      </c>
      <c r="L43" s="1" t="s">
        <v>5</v>
      </c>
      <c r="M43" s="1" t="s">
        <v>4</v>
      </c>
      <c r="N43" s="1" t="s">
        <v>4</v>
      </c>
      <c r="O43" s="1" t="s">
        <v>5</v>
      </c>
      <c r="P43" s="1" t="s">
        <v>4</v>
      </c>
      <c r="Q43" s="1" t="s">
        <v>4</v>
      </c>
      <c r="R43" s="1" t="s">
        <v>5</v>
      </c>
      <c r="S43" s="1" t="s">
        <v>5</v>
      </c>
      <c r="T43" s="1" t="s">
        <v>4</v>
      </c>
      <c r="U43" s="1" t="s">
        <v>5</v>
      </c>
      <c r="W43">
        <f t="shared" si="2"/>
        <v>2</v>
      </c>
      <c r="X43">
        <f t="shared" si="3"/>
        <v>2</v>
      </c>
      <c r="Y43" s="3">
        <f t="shared" si="8"/>
        <v>3</v>
      </c>
      <c r="Z43">
        <f t="shared" si="4"/>
        <v>4</v>
      </c>
      <c r="AA43">
        <f t="shared" si="4"/>
        <v>2</v>
      </c>
      <c r="AB43">
        <f t="shared" si="4"/>
        <v>3</v>
      </c>
      <c r="AC43" s="3">
        <f t="shared" si="5"/>
        <v>4</v>
      </c>
      <c r="AD43">
        <f t="shared" si="6"/>
        <v>2</v>
      </c>
      <c r="AE43">
        <f t="shared" si="6"/>
        <v>3</v>
      </c>
      <c r="AF43">
        <f t="shared" si="6"/>
        <v>3</v>
      </c>
      <c r="AG43">
        <f t="shared" si="6"/>
        <v>2</v>
      </c>
      <c r="AH43">
        <f t="shared" si="6"/>
        <v>3</v>
      </c>
      <c r="AI43">
        <f t="shared" si="9"/>
        <v>3</v>
      </c>
      <c r="AJ43">
        <f t="shared" si="9"/>
        <v>2</v>
      </c>
      <c r="AK43">
        <f t="shared" si="9"/>
        <v>2</v>
      </c>
      <c r="AL43">
        <f t="shared" si="9"/>
        <v>3</v>
      </c>
      <c r="AM43">
        <f t="shared" si="10"/>
        <v>2</v>
      </c>
      <c r="AN43">
        <f t="shared" si="7"/>
        <v>45</v>
      </c>
    </row>
    <row r="44" spans="1:40" x14ac:dyDescent="0.35">
      <c r="A44" s="22" t="s">
        <v>128</v>
      </c>
      <c r="B44" s="1" t="s">
        <v>9</v>
      </c>
      <c r="C44" s="1" t="s">
        <v>8</v>
      </c>
      <c r="D44" s="1">
        <v>16</v>
      </c>
      <c r="E44" s="1" t="s">
        <v>4</v>
      </c>
      <c r="F44" s="1" t="s">
        <v>3</v>
      </c>
      <c r="G44" s="2" t="s">
        <v>4</v>
      </c>
      <c r="H44" s="1" t="s">
        <v>4</v>
      </c>
      <c r="I44" s="1" t="s">
        <v>4</v>
      </c>
      <c r="J44" s="1" t="s">
        <v>4</v>
      </c>
      <c r="K44" s="2" t="s">
        <v>5</v>
      </c>
      <c r="L44" s="1" t="s">
        <v>3</v>
      </c>
      <c r="M44" s="1" t="s">
        <v>4</v>
      </c>
      <c r="N44" s="1" t="s">
        <v>4</v>
      </c>
      <c r="O44" s="1" t="s">
        <v>4</v>
      </c>
      <c r="P44" s="1" t="s">
        <v>4</v>
      </c>
      <c r="Q44" s="1" t="s">
        <v>4</v>
      </c>
      <c r="R44" s="1" t="s">
        <v>5</v>
      </c>
      <c r="S44" s="1" t="s">
        <v>5</v>
      </c>
      <c r="T44" s="1" t="s">
        <v>3</v>
      </c>
      <c r="U44" s="1" t="s">
        <v>6</v>
      </c>
      <c r="W44">
        <f t="shared" si="2"/>
        <v>3</v>
      </c>
      <c r="X44">
        <f t="shared" si="3"/>
        <v>4</v>
      </c>
      <c r="Y44" s="3">
        <f t="shared" si="8"/>
        <v>2</v>
      </c>
      <c r="Z44">
        <f t="shared" si="4"/>
        <v>3</v>
      </c>
      <c r="AA44">
        <f t="shared" si="4"/>
        <v>3</v>
      </c>
      <c r="AB44">
        <f t="shared" si="4"/>
        <v>3</v>
      </c>
      <c r="AC44" s="3">
        <f t="shared" si="5"/>
        <v>3</v>
      </c>
      <c r="AD44">
        <f t="shared" si="6"/>
        <v>4</v>
      </c>
      <c r="AE44">
        <f t="shared" si="6"/>
        <v>3</v>
      </c>
      <c r="AF44">
        <f t="shared" si="6"/>
        <v>3</v>
      </c>
      <c r="AG44">
        <f t="shared" si="6"/>
        <v>3</v>
      </c>
      <c r="AH44">
        <f t="shared" si="6"/>
        <v>3</v>
      </c>
      <c r="AI44">
        <f t="shared" si="9"/>
        <v>3</v>
      </c>
      <c r="AJ44">
        <f t="shared" si="9"/>
        <v>2</v>
      </c>
      <c r="AK44">
        <f t="shared" si="9"/>
        <v>2</v>
      </c>
      <c r="AL44">
        <f t="shared" si="9"/>
        <v>4</v>
      </c>
      <c r="AM44">
        <f t="shared" si="10"/>
        <v>1</v>
      </c>
      <c r="AN44">
        <f t="shared" si="7"/>
        <v>49</v>
      </c>
    </row>
    <row r="45" spans="1:40" x14ac:dyDescent="0.35">
      <c r="A45" s="22" t="s">
        <v>129</v>
      </c>
      <c r="B45" s="1" t="s">
        <v>10</v>
      </c>
      <c r="C45" s="1" t="s">
        <v>7</v>
      </c>
      <c r="D45" s="1">
        <v>16</v>
      </c>
      <c r="E45" s="1" t="s">
        <v>4</v>
      </c>
      <c r="F45" s="1" t="s">
        <v>5</v>
      </c>
      <c r="G45" s="2" t="s">
        <v>5</v>
      </c>
      <c r="H45" s="1" t="s">
        <v>4</v>
      </c>
      <c r="I45" s="1" t="s">
        <v>5</v>
      </c>
      <c r="J45" s="1" t="s">
        <v>3</v>
      </c>
      <c r="K45" s="2" t="s">
        <v>3</v>
      </c>
      <c r="L45" s="1" t="s">
        <v>3</v>
      </c>
      <c r="M45" s="1" t="s">
        <v>5</v>
      </c>
      <c r="N45" s="1" t="s">
        <v>4</v>
      </c>
      <c r="O45" s="1" t="s">
        <v>5</v>
      </c>
      <c r="P45" s="1" t="s">
        <v>4</v>
      </c>
      <c r="Q45" s="1" t="s">
        <v>5</v>
      </c>
      <c r="R45" s="1" t="s">
        <v>4</v>
      </c>
      <c r="S45" s="1" t="s">
        <v>4</v>
      </c>
      <c r="T45" s="1" t="s">
        <v>5</v>
      </c>
      <c r="U45" s="1" t="s">
        <v>4</v>
      </c>
      <c r="W45">
        <f t="shared" si="2"/>
        <v>3</v>
      </c>
      <c r="X45">
        <f t="shared" si="3"/>
        <v>2</v>
      </c>
      <c r="Y45" s="3">
        <f t="shared" si="8"/>
        <v>3</v>
      </c>
      <c r="Z45">
        <f t="shared" si="4"/>
        <v>3</v>
      </c>
      <c r="AA45">
        <f t="shared" si="4"/>
        <v>2</v>
      </c>
      <c r="AB45">
        <f t="shared" si="4"/>
        <v>4</v>
      </c>
      <c r="AC45" s="3">
        <f t="shared" si="5"/>
        <v>1</v>
      </c>
      <c r="AD45">
        <f t="shared" si="6"/>
        <v>4</v>
      </c>
      <c r="AE45">
        <f t="shared" si="6"/>
        <v>2</v>
      </c>
      <c r="AF45">
        <f t="shared" si="6"/>
        <v>3</v>
      </c>
      <c r="AG45">
        <f t="shared" si="6"/>
        <v>2</v>
      </c>
      <c r="AH45">
        <f t="shared" si="6"/>
        <v>3</v>
      </c>
      <c r="AI45">
        <f t="shared" si="9"/>
        <v>2</v>
      </c>
      <c r="AJ45">
        <f t="shared" si="9"/>
        <v>3</v>
      </c>
      <c r="AK45">
        <f t="shared" si="9"/>
        <v>3</v>
      </c>
      <c r="AL45">
        <f t="shared" si="9"/>
        <v>2</v>
      </c>
      <c r="AM45">
        <f t="shared" si="10"/>
        <v>3</v>
      </c>
      <c r="AN45">
        <f t="shared" si="7"/>
        <v>45</v>
      </c>
    </row>
    <row r="46" spans="1:40" x14ac:dyDescent="0.35">
      <c r="A46" s="22" t="s">
        <v>130</v>
      </c>
      <c r="B46" s="1" t="s">
        <v>10</v>
      </c>
      <c r="C46" s="1" t="s">
        <v>7</v>
      </c>
      <c r="D46" s="1">
        <v>17</v>
      </c>
      <c r="E46" s="1" t="s">
        <v>4</v>
      </c>
      <c r="F46" s="1" t="s">
        <v>5</v>
      </c>
      <c r="G46" s="2" t="s">
        <v>5</v>
      </c>
      <c r="H46" s="1" t="s">
        <v>4</v>
      </c>
      <c r="I46" s="1" t="s">
        <v>4</v>
      </c>
      <c r="J46" s="1" t="s">
        <v>4</v>
      </c>
      <c r="K46" s="2" t="s">
        <v>5</v>
      </c>
      <c r="L46" s="1" t="s">
        <v>4</v>
      </c>
      <c r="M46" s="1" t="s">
        <v>4</v>
      </c>
      <c r="N46" s="1" t="s">
        <v>4</v>
      </c>
      <c r="O46" s="1" t="s">
        <v>4</v>
      </c>
      <c r="P46" s="1" t="s">
        <v>4</v>
      </c>
      <c r="Q46" s="1" t="s">
        <v>4</v>
      </c>
      <c r="R46" s="1" t="s">
        <v>4</v>
      </c>
      <c r="S46" s="1" t="s">
        <v>4</v>
      </c>
      <c r="T46" s="1" t="s">
        <v>4</v>
      </c>
      <c r="U46" s="1" t="s">
        <v>3</v>
      </c>
      <c r="W46">
        <f t="shared" si="2"/>
        <v>3</v>
      </c>
      <c r="X46">
        <f t="shared" si="3"/>
        <v>2</v>
      </c>
      <c r="Y46" s="3">
        <f t="shared" si="8"/>
        <v>3</v>
      </c>
      <c r="Z46">
        <f t="shared" si="4"/>
        <v>3</v>
      </c>
      <c r="AA46">
        <f t="shared" si="4"/>
        <v>3</v>
      </c>
      <c r="AB46">
        <f t="shared" si="4"/>
        <v>3</v>
      </c>
      <c r="AC46" s="3">
        <f t="shared" si="5"/>
        <v>3</v>
      </c>
      <c r="AD46">
        <f t="shared" si="6"/>
        <v>3</v>
      </c>
      <c r="AE46">
        <f t="shared" si="6"/>
        <v>3</v>
      </c>
      <c r="AF46">
        <f t="shared" si="6"/>
        <v>3</v>
      </c>
      <c r="AG46">
        <f t="shared" si="6"/>
        <v>3</v>
      </c>
      <c r="AH46">
        <f t="shared" si="6"/>
        <v>3</v>
      </c>
      <c r="AI46">
        <f t="shared" si="9"/>
        <v>3</v>
      </c>
      <c r="AJ46">
        <f t="shared" si="9"/>
        <v>3</v>
      </c>
      <c r="AK46">
        <f t="shared" si="9"/>
        <v>3</v>
      </c>
      <c r="AL46">
        <f t="shared" si="9"/>
        <v>3</v>
      </c>
      <c r="AM46">
        <f t="shared" si="10"/>
        <v>4</v>
      </c>
      <c r="AN46">
        <f t="shared" si="7"/>
        <v>51</v>
      </c>
    </row>
    <row r="47" spans="1:40" x14ac:dyDescent="0.35">
      <c r="A47" s="22" t="s">
        <v>131</v>
      </c>
      <c r="B47" s="1" t="s">
        <v>9</v>
      </c>
      <c r="C47" s="1" t="s">
        <v>7</v>
      </c>
      <c r="D47" s="1">
        <v>16</v>
      </c>
      <c r="E47" s="1" t="s">
        <v>5</v>
      </c>
      <c r="F47" s="1" t="s">
        <v>4</v>
      </c>
      <c r="G47" s="2" t="s">
        <v>5</v>
      </c>
      <c r="H47" s="1" t="s">
        <v>4</v>
      </c>
      <c r="I47" s="1" t="s">
        <v>4</v>
      </c>
      <c r="J47" s="1" t="s">
        <v>4</v>
      </c>
      <c r="K47" s="2" t="s">
        <v>6</v>
      </c>
      <c r="L47" s="1" t="s">
        <v>6</v>
      </c>
      <c r="M47" s="1" t="s">
        <v>4</v>
      </c>
      <c r="N47" s="1" t="s">
        <v>5</v>
      </c>
      <c r="O47" s="1" t="s">
        <v>5</v>
      </c>
      <c r="P47" s="1" t="s">
        <v>6</v>
      </c>
      <c r="Q47" s="1" t="s">
        <v>4</v>
      </c>
      <c r="R47" s="1" t="s">
        <v>5</v>
      </c>
      <c r="S47" s="1" t="s">
        <v>5</v>
      </c>
      <c r="T47" s="1" t="s">
        <v>4</v>
      </c>
      <c r="U47" s="1" t="s">
        <v>5</v>
      </c>
      <c r="W47">
        <f t="shared" si="2"/>
        <v>2</v>
      </c>
      <c r="X47">
        <f t="shared" si="3"/>
        <v>3</v>
      </c>
      <c r="Y47" s="3">
        <f t="shared" si="8"/>
        <v>3</v>
      </c>
      <c r="Z47">
        <f t="shared" si="4"/>
        <v>3</v>
      </c>
      <c r="AA47">
        <f t="shared" si="4"/>
        <v>3</v>
      </c>
      <c r="AB47">
        <f t="shared" si="4"/>
        <v>3</v>
      </c>
      <c r="AC47" s="3">
        <f t="shared" si="5"/>
        <v>4</v>
      </c>
      <c r="AD47">
        <f t="shared" si="6"/>
        <v>1</v>
      </c>
      <c r="AE47">
        <f t="shared" si="6"/>
        <v>3</v>
      </c>
      <c r="AF47">
        <f t="shared" si="6"/>
        <v>2</v>
      </c>
      <c r="AG47">
        <f t="shared" si="6"/>
        <v>2</v>
      </c>
      <c r="AH47">
        <f t="shared" si="6"/>
        <v>1</v>
      </c>
      <c r="AI47">
        <f t="shared" si="9"/>
        <v>3</v>
      </c>
      <c r="AJ47">
        <f t="shared" si="9"/>
        <v>2</v>
      </c>
      <c r="AK47">
        <f t="shared" si="9"/>
        <v>2</v>
      </c>
      <c r="AL47">
        <f t="shared" si="9"/>
        <v>3</v>
      </c>
      <c r="AM47">
        <f t="shared" si="10"/>
        <v>2</v>
      </c>
      <c r="AN47">
        <f t="shared" si="7"/>
        <v>42</v>
      </c>
    </row>
    <row r="48" spans="1:40" x14ac:dyDescent="0.35">
      <c r="A48" s="22" t="s">
        <v>132</v>
      </c>
      <c r="B48" s="1" t="s">
        <v>9</v>
      </c>
      <c r="C48" s="1" t="s">
        <v>7</v>
      </c>
      <c r="D48" s="1">
        <v>16</v>
      </c>
      <c r="E48" s="1" t="s">
        <v>6</v>
      </c>
      <c r="F48" s="1" t="s">
        <v>6</v>
      </c>
      <c r="G48" s="2" t="s">
        <v>6</v>
      </c>
      <c r="H48" s="1" t="s">
        <v>4</v>
      </c>
      <c r="I48" s="1" t="s">
        <v>5</v>
      </c>
      <c r="J48" s="1" t="s">
        <v>3</v>
      </c>
      <c r="K48" s="2" t="s">
        <v>3</v>
      </c>
      <c r="L48" s="1" t="s">
        <v>3</v>
      </c>
      <c r="M48" s="1" t="s">
        <v>3</v>
      </c>
      <c r="N48" s="1" t="s">
        <v>3</v>
      </c>
      <c r="O48" s="1" t="s">
        <v>3</v>
      </c>
      <c r="P48" s="1" t="s">
        <v>3</v>
      </c>
      <c r="Q48" s="1" t="s">
        <v>6</v>
      </c>
      <c r="R48" s="1" t="s">
        <v>6</v>
      </c>
      <c r="S48" s="1" t="s">
        <v>5</v>
      </c>
      <c r="T48" s="1" t="s">
        <v>4</v>
      </c>
      <c r="U48" s="1" t="s">
        <v>5</v>
      </c>
      <c r="W48">
        <f t="shared" si="2"/>
        <v>1</v>
      </c>
      <c r="X48">
        <f t="shared" si="3"/>
        <v>1</v>
      </c>
      <c r="Y48" s="3">
        <f t="shared" si="8"/>
        <v>4</v>
      </c>
      <c r="Z48">
        <f t="shared" si="4"/>
        <v>3</v>
      </c>
      <c r="AA48">
        <f t="shared" si="4"/>
        <v>2</v>
      </c>
      <c r="AB48">
        <f t="shared" si="4"/>
        <v>4</v>
      </c>
      <c r="AC48" s="3">
        <f t="shared" si="5"/>
        <v>1</v>
      </c>
      <c r="AD48">
        <f t="shared" si="6"/>
        <v>4</v>
      </c>
      <c r="AE48">
        <f t="shared" si="6"/>
        <v>4</v>
      </c>
      <c r="AF48">
        <f t="shared" si="6"/>
        <v>4</v>
      </c>
      <c r="AG48">
        <f t="shared" si="6"/>
        <v>4</v>
      </c>
      <c r="AH48">
        <f t="shared" si="6"/>
        <v>4</v>
      </c>
      <c r="AI48">
        <f t="shared" si="9"/>
        <v>1</v>
      </c>
      <c r="AJ48">
        <f t="shared" si="9"/>
        <v>1</v>
      </c>
      <c r="AK48">
        <f t="shared" si="9"/>
        <v>2</v>
      </c>
      <c r="AL48">
        <f t="shared" si="9"/>
        <v>3</v>
      </c>
      <c r="AM48">
        <f t="shared" si="10"/>
        <v>2</v>
      </c>
      <c r="AN48">
        <f t="shared" si="7"/>
        <v>45</v>
      </c>
    </row>
    <row r="49" spans="1:40" x14ac:dyDescent="0.35">
      <c r="A49" s="22" t="s">
        <v>133</v>
      </c>
      <c r="B49" s="1" t="s">
        <v>10</v>
      </c>
      <c r="C49" s="1" t="s">
        <v>7</v>
      </c>
      <c r="D49" s="1">
        <v>16</v>
      </c>
      <c r="E49" s="1" t="s">
        <v>4</v>
      </c>
      <c r="F49" s="1" t="s">
        <v>4</v>
      </c>
      <c r="G49" s="2" t="s">
        <v>4</v>
      </c>
      <c r="H49" s="1" t="s">
        <v>4</v>
      </c>
      <c r="I49" s="1" t="s">
        <v>5</v>
      </c>
      <c r="J49" s="1" t="s">
        <v>4</v>
      </c>
      <c r="K49" s="2" t="s">
        <v>5</v>
      </c>
      <c r="L49" s="1" t="s">
        <v>5</v>
      </c>
      <c r="M49" s="1" t="s">
        <v>4</v>
      </c>
      <c r="N49" s="1" t="s">
        <v>6</v>
      </c>
      <c r="O49" s="1" t="s">
        <v>4</v>
      </c>
      <c r="P49" s="1" t="s">
        <v>4</v>
      </c>
      <c r="Q49" s="1" t="s">
        <v>5</v>
      </c>
      <c r="R49" s="1" t="s">
        <v>5</v>
      </c>
      <c r="S49" s="1" t="s">
        <v>5</v>
      </c>
      <c r="T49" s="1" t="s">
        <v>4</v>
      </c>
      <c r="U49" s="1" t="s">
        <v>5</v>
      </c>
      <c r="W49">
        <f t="shared" si="2"/>
        <v>3</v>
      </c>
      <c r="X49">
        <f t="shared" si="3"/>
        <v>3</v>
      </c>
      <c r="Y49" s="3">
        <f t="shared" si="8"/>
        <v>2</v>
      </c>
      <c r="Z49">
        <f t="shared" si="4"/>
        <v>3</v>
      </c>
      <c r="AA49">
        <f t="shared" si="4"/>
        <v>2</v>
      </c>
      <c r="AB49">
        <f t="shared" si="4"/>
        <v>3</v>
      </c>
      <c r="AC49" s="3">
        <f t="shared" si="5"/>
        <v>3</v>
      </c>
      <c r="AD49">
        <f t="shared" si="6"/>
        <v>2</v>
      </c>
      <c r="AE49">
        <f t="shared" si="6"/>
        <v>3</v>
      </c>
      <c r="AF49">
        <f t="shared" si="6"/>
        <v>1</v>
      </c>
      <c r="AG49">
        <f t="shared" si="6"/>
        <v>3</v>
      </c>
      <c r="AH49">
        <f t="shared" si="6"/>
        <v>3</v>
      </c>
      <c r="AI49">
        <f t="shared" si="9"/>
        <v>2</v>
      </c>
      <c r="AJ49">
        <f t="shared" si="9"/>
        <v>2</v>
      </c>
      <c r="AK49">
        <f t="shared" si="9"/>
        <v>2</v>
      </c>
      <c r="AL49">
        <f t="shared" si="9"/>
        <v>3</v>
      </c>
      <c r="AM49">
        <f t="shared" si="10"/>
        <v>2</v>
      </c>
      <c r="AN49">
        <f t="shared" si="7"/>
        <v>42</v>
      </c>
    </row>
    <row r="50" spans="1:40" x14ac:dyDescent="0.35">
      <c r="A50" s="22" t="s">
        <v>134</v>
      </c>
      <c r="B50" s="1" t="s">
        <v>10</v>
      </c>
      <c r="C50" s="1" t="s">
        <v>7</v>
      </c>
      <c r="D50" s="1">
        <v>15</v>
      </c>
      <c r="E50" s="1" t="s">
        <v>3</v>
      </c>
      <c r="F50" s="1" t="s">
        <v>3</v>
      </c>
      <c r="G50" s="2" t="s">
        <v>5</v>
      </c>
      <c r="H50" s="1" t="s">
        <v>3</v>
      </c>
      <c r="I50" s="1" t="s">
        <v>4</v>
      </c>
      <c r="J50" s="1" t="s">
        <v>4</v>
      </c>
      <c r="K50" s="2" t="s">
        <v>3</v>
      </c>
      <c r="L50" s="1" t="s">
        <v>3</v>
      </c>
      <c r="M50" s="1" t="s">
        <v>3</v>
      </c>
      <c r="N50" s="1" t="s">
        <v>5</v>
      </c>
      <c r="O50" s="1" t="s">
        <v>4</v>
      </c>
      <c r="P50" s="1" t="s">
        <v>4</v>
      </c>
      <c r="Q50" s="1" t="s">
        <v>4</v>
      </c>
      <c r="R50" s="1" t="s">
        <v>4</v>
      </c>
      <c r="S50" s="1" t="s">
        <v>5</v>
      </c>
      <c r="T50" s="1" t="s">
        <v>4</v>
      </c>
      <c r="U50" s="1" t="s">
        <v>5</v>
      </c>
      <c r="W50">
        <f t="shared" si="2"/>
        <v>4</v>
      </c>
      <c r="X50">
        <f t="shared" si="3"/>
        <v>4</v>
      </c>
      <c r="Y50" s="3">
        <f t="shared" si="8"/>
        <v>3</v>
      </c>
      <c r="Z50">
        <f t="shared" si="4"/>
        <v>4</v>
      </c>
      <c r="AA50">
        <f t="shared" si="4"/>
        <v>3</v>
      </c>
      <c r="AB50">
        <f t="shared" si="4"/>
        <v>3</v>
      </c>
      <c r="AC50" s="3">
        <f t="shared" si="5"/>
        <v>1</v>
      </c>
      <c r="AD50">
        <f t="shared" si="6"/>
        <v>4</v>
      </c>
      <c r="AE50">
        <f t="shared" si="6"/>
        <v>4</v>
      </c>
      <c r="AF50">
        <f t="shared" si="6"/>
        <v>2</v>
      </c>
      <c r="AG50">
        <f t="shared" si="6"/>
        <v>3</v>
      </c>
      <c r="AH50">
        <f t="shared" si="6"/>
        <v>3</v>
      </c>
      <c r="AI50">
        <f t="shared" si="9"/>
        <v>3</v>
      </c>
      <c r="AJ50">
        <f t="shared" si="9"/>
        <v>3</v>
      </c>
      <c r="AK50">
        <f t="shared" si="9"/>
        <v>2</v>
      </c>
      <c r="AL50">
        <f t="shared" si="9"/>
        <v>3</v>
      </c>
      <c r="AM50">
        <f t="shared" si="10"/>
        <v>2</v>
      </c>
      <c r="AN50">
        <f t="shared" si="7"/>
        <v>51</v>
      </c>
    </row>
    <row r="51" spans="1:40" x14ac:dyDescent="0.35">
      <c r="A51" s="22" t="s">
        <v>135</v>
      </c>
      <c r="B51" s="1" t="s">
        <v>9</v>
      </c>
      <c r="C51" s="1" t="s">
        <v>8</v>
      </c>
      <c r="D51" s="1">
        <v>17</v>
      </c>
      <c r="E51" s="1" t="s">
        <v>4</v>
      </c>
      <c r="F51" s="1" t="s">
        <v>4</v>
      </c>
      <c r="G51" s="2" t="s">
        <v>5</v>
      </c>
      <c r="H51" s="1" t="s">
        <v>5</v>
      </c>
      <c r="I51" s="1" t="s">
        <v>5</v>
      </c>
      <c r="J51" s="1" t="s">
        <v>4</v>
      </c>
      <c r="K51" s="2" t="s">
        <v>5</v>
      </c>
      <c r="L51" s="1" t="s">
        <v>4</v>
      </c>
      <c r="M51" s="1" t="s">
        <v>4</v>
      </c>
      <c r="N51" s="1" t="s">
        <v>3</v>
      </c>
      <c r="O51" s="1" t="s">
        <v>3</v>
      </c>
      <c r="P51" s="1" t="s">
        <v>3</v>
      </c>
      <c r="Q51" s="1" t="s">
        <v>4</v>
      </c>
      <c r="R51" s="1" t="s">
        <v>4</v>
      </c>
      <c r="S51" s="1" t="s">
        <v>5</v>
      </c>
      <c r="T51" s="1" t="s">
        <v>4</v>
      </c>
      <c r="U51" s="1" t="s">
        <v>4</v>
      </c>
      <c r="W51">
        <f t="shared" si="2"/>
        <v>3</v>
      </c>
      <c r="X51">
        <f t="shared" si="3"/>
        <v>3</v>
      </c>
      <c r="Y51" s="3">
        <f t="shared" si="8"/>
        <v>3</v>
      </c>
      <c r="Z51">
        <f t="shared" si="4"/>
        <v>2</v>
      </c>
      <c r="AA51">
        <f t="shared" si="4"/>
        <v>2</v>
      </c>
      <c r="AB51">
        <f t="shared" si="4"/>
        <v>3</v>
      </c>
      <c r="AC51" s="3">
        <f t="shared" si="5"/>
        <v>3</v>
      </c>
      <c r="AD51">
        <f t="shared" si="6"/>
        <v>3</v>
      </c>
      <c r="AE51">
        <f t="shared" si="6"/>
        <v>3</v>
      </c>
      <c r="AF51">
        <f t="shared" si="6"/>
        <v>4</v>
      </c>
      <c r="AG51">
        <f t="shared" si="6"/>
        <v>4</v>
      </c>
      <c r="AH51">
        <f t="shared" si="6"/>
        <v>4</v>
      </c>
      <c r="AI51">
        <f t="shared" si="9"/>
        <v>3</v>
      </c>
      <c r="AJ51">
        <f t="shared" si="9"/>
        <v>3</v>
      </c>
      <c r="AK51">
        <f t="shared" si="9"/>
        <v>2</v>
      </c>
      <c r="AL51">
        <f t="shared" si="9"/>
        <v>3</v>
      </c>
      <c r="AM51">
        <f t="shared" si="10"/>
        <v>3</v>
      </c>
      <c r="AN51">
        <f t="shared" si="7"/>
        <v>51</v>
      </c>
    </row>
    <row r="52" spans="1:40" x14ac:dyDescent="0.35">
      <c r="A52" s="22" t="s">
        <v>136</v>
      </c>
      <c r="B52" s="1" t="s">
        <v>10</v>
      </c>
      <c r="C52" s="1" t="s">
        <v>7</v>
      </c>
      <c r="D52" s="1">
        <v>16</v>
      </c>
      <c r="E52" s="1" t="s">
        <v>3</v>
      </c>
      <c r="F52" s="1" t="s">
        <v>3</v>
      </c>
      <c r="G52" s="2" t="s">
        <v>3</v>
      </c>
      <c r="H52" s="1" t="s">
        <v>3</v>
      </c>
      <c r="I52" s="1" t="s">
        <v>4</v>
      </c>
      <c r="J52" s="1" t="s">
        <v>4</v>
      </c>
      <c r="K52" s="2" t="s">
        <v>5</v>
      </c>
      <c r="L52" s="1" t="s">
        <v>4</v>
      </c>
      <c r="M52" s="1" t="s">
        <v>4</v>
      </c>
      <c r="N52" s="1" t="s">
        <v>4</v>
      </c>
      <c r="O52" s="1" t="s">
        <v>5</v>
      </c>
      <c r="P52" s="1" t="s">
        <v>4</v>
      </c>
      <c r="Q52" s="1" t="s">
        <v>3</v>
      </c>
      <c r="R52" s="1" t="s">
        <v>5</v>
      </c>
      <c r="S52" s="1" t="s">
        <v>4</v>
      </c>
      <c r="T52" s="1" t="s">
        <v>4</v>
      </c>
      <c r="U52" s="1" t="s">
        <v>5</v>
      </c>
      <c r="W52">
        <f t="shared" si="2"/>
        <v>4</v>
      </c>
      <c r="X52">
        <f t="shared" si="3"/>
        <v>4</v>
      </c>
      <c r="Y52" s="3">
        <f t="shared" si="8"/>
        <v>1</v>
      </c>
      <c r="Z52">
        <f t="shared" si="4"/>
        <v>4</v>
      </c>
      <c r="AA52">
        <f t="shared" si="4"/>
        <v>3</v>
      </c>
      <c r="AB52">
        <f t="shared" si="4"/>
        <v>3</v>
      </c>
      <c r="AC52" s="3">
        <f t="shared" si="5"/>
        <v>3</v>
      </c>
      <c r="AD52">
        <f t="shared" si="6"/>
        <v>3</v>
      </c>
      <c r="AE52">
        <f t="shared" si="6"/>
        <v>3</v>
      </c>
      <c r="AF52">
        <f t="shared" si="6"/>
        <v>3</v>
      </c>
      <c r="AG52">
        <f t="shared" si="6"/>
        <v>2</v>
      </c>
      <c r="AH52">
        <f t="shared" si="6"/>
        <v>3</v>
      </c>
      <c r="AI52">
        <f t="shared" si="9"/>
        <v>4</v>
      </c>
      <c r="AJ52">
        <f t="shared" si="9"/>
        <v>2</v>
      </c>
      <c r="AK52">
        <f t="shared" si="9"/>
        <v>3</v>
      </c>
      <c r="AL52">
        <f t="shared" si="9"/>
        <v>3</v>
      </c>
      <c r="AM52">
        <f t="shared" si="10"/>
        <v>2</v>
      </c>
      <c r="AN52">
        <f t="shared" si="7"/>
        <v>50</v>
      </c>
    </row>
    <row r="53" spans="1:40" x14ac:dyDescent="0.35">
      <c r="A53" s="22" t="s">
        <v>137</v>
      </c>
      <c r="B53" s="1" t="s">
        <v>9</v>
      </c>
      <c r="C53" s="1" t="s">
        <v>7</v>
      </c>
      <c r="D53" s="1">
        <v>16</v>
      </c>
      <c r="E53" s="1" t="s">
        <v>4</v>
      </c>
      <c r="F53" s="1" t="s">
        <v>3</v>
      </c>
      <c r="G53" s="2" t="s">
        <v>6</v>
      </c>
      <c r="H53" s="1" t="s">
        <v>5</v>
      </c>
      <c r="I53" s="1" t="s">
        <v>5</v>
      </c>
      <c r="J53" s="1" t="s">
        <v>4</v>
      </c>
      <c r="K53" s="2" t="s">
        <v>3</v>
      </c>
      <c r="L53" s="1" t="s">
        <v>3</v>
      </c>
      <c r="M53" s="1" t="s">
        <v>3</v>
      </c>
      <c r="N53" s="1" t="s">
        <v>3</v>
      </c>
      <c r="O53" s="1" t="s">
        <v>3</v>
      </c>
      <c r="P53" s="1" t="s">
        <v>3</v>
      </c>
      <c r="Q53" s="1" t="s">
        <v>5</v>
      </c>
      <c r="R53" s="1" t="s">
        <v>6</v>
      </c>
      <c r="S53" s="1" t="s">
        <v>3</v>
      </c>
      <c r="T53" s="1" t="s">
        <v>3</v>
      </c>
      <c r="U53" s="1" t="s">
        <v>5</v>
      </c>
      <c r="W53">
        <f t="shared" si="2"/>
        <v>3</v>
      </c>
      <c r="X53">
        <f t="shared" si="3"/>
        <v>4</v>
      </c>
      <c r="Y53" s="3">
        <f t="shared" si="8"/>
        <v>4</v>
      </c>
      <c r="Z53">
        <f t="shared" si="4"/>
        <v>2</v>
      </c>
      <c r="AA53">
        <f t="shared" si="4"/>
        <v>2</v>
      </c>
      <c r="AB53">
        <f t="shared" si="4"/>
        <v>3</v>
      </c>
      <c r="AC53" s="3">
        <f t="shared" si="5"/>
        <v>1</v>
      </c>
      <c r="AD53">
        <f t="shared" si="6"/>
        <v>4</v>
      </c>
      <c r="AE53">
        <f t="shared" si="6"/>
        <v>4</v>
      </c>
      <c r="AF53">
        <f t="shared" si="6"/>
        <v>4</v>
      </c>
      <c r="AG53">
        <f t="shared" si="6"/>
        <v>4</v>
      </c>
      <c r="AH53">
        <f t="shared" si="6"/>
        <v>4</v>
      </c>
      <c r="AI53">
        <f t="shared" si="9"/>
        <v>2</v>
      </c>
      <c r="AJ53">
        <f t="shared" si="9"/>
        <v>1</v>
      </c>
      <c r="AK53">
        <f t="shared" si="9"/>
        <v>4</v>
      </c>
      <c r="AL53">
        <f t="shared" si="9"/>
        <v>4</v>
      </c>
      <c r="AM53">
        <f t="shared" si="10"/>
        <v>2</v>
      </c>
      <c r="AN53">
        <f t="shared" si="7"/>
        <v>52</v>
      </c>
    </row>
    <row r="54" spans="1:40" x14ac:dyDescent="0.35">
      <c r="A54" s="22" t="s">
        <v>138</v>
      </c>
      <c r="B54" s="1" t="s">
        <v>10</v>
      </c>
      <c r="C54" s="1" t="s">
        <v>8</v>
      </c>
      <c r="D54" s="1">
        <v>18</v>
      </c>
      <c r="E54" s="1" t="s">
        <v>4</v>
      </c>
      <c r="F54" s="1" t="s">
        <v>4</v>
      </c>
      <c r="G54" s="2" t="s">
        <v>4</v>
      </c>
      <c r="H54" s="1" t="s">
        <v>4</v>
      </c>
      <c r="I54" s="1" t="s">
        <v>4</v>
      </c>
      <c r="J54" s="1" t="s">
        <v>4</v>
      </c>
      <c r="K54" s="2" t="s">
        <v>4</v>
      </c>
      <c r="L54" s="1" t="s">
        <v>4</v>
      </c>
      <c r="M54" s="1" t="s">
        <v>4</v>
      </c>
      <c r="N54" s="1" t="s">
        <v>4</v>
      </c>
      <c r="O54" s="1" t="s">
        <v>4</v>
      </c>
      <c r="P54" s="1" t="s">
        <v>4</v>
      </c>
      <c r="Q54" s="1" t="s">
        <v>4</v>
      </c>
      <c r="R54" s="1" t="s">
        <v>3</v>
      </c>
      <c r="S54" s="1" t="s">
        <v>3</v>
      </c>
      <c r="T54" s="1" t="s">
        <v>5</v>
      </c>
      <c r="U54" s="1" t="s">
        <v>6</v>
      </c>
      <c r="W54">
        <f t="shared" si="2"/>
        <v>3</v>
      </c>
      <c r="X54">
        <f t="shared" si="3"/>
        <v>3</v>
      </c>
      <c r="Y54" s="3">
        <f t="shared" si="8"/>
        <v>2</v>
      </c>
      <c r="Z54">
        <f t="shared" si="4"/>
        <v>3</v>
      </c>
      <c r="AA54">
        <f t="shared" si="4"/>
        <v>3</v>
      </c>
      <c r="AB54">
        <f t="shared" si="4"/>
        <v>3</v>
      </c>
      <c r="AC54" s="3">
        <f t="shared" si="5"/>
        <v>2</v>
      </c>
      <c r="AD54">
        <f t="shared" si="6"/>
        <v>3</v>
      </c>
      <c r="AE54">
        <f t="shared" si="6"/>
        <v>3</v>
      </c>
      <c r="AF54">
        <f t="shared" si="6"/>
        <v>3</v>
      </c>
      <c r="AG54">
        <f t="shared" si="6"/>
        <v>3</v>
      </c>
      <c r="AH54">
        <f t="shared" si="6"/>
        <v>3</v>
      </c>
      <c r="AI54">
        <f t="shared" si="9"/>
        <v>3</v>
      </c>
      <c r="AJ54">
        <f t="shared" si="9"/>
        <v>4</v>
      </c>
      <c r="AK54">
        <f t="shared" si="9"/>
        <v>4</v>
      </c>
      <c r="AL54">
        <f t="shared" si="9"/>
        <v>2</v>
      </c>
      <c r="AM54">
        <f t="shared" si="10"/>
        <v>1</v>
      </c>
      <c r="AN54">
        <f t="shared" si="7"/>
        <v>48</v>
      </c>
    </row>
    <row r="55" spans="1:40" x14ac:dyDescent="0.35">
      <c r="A55" s="22" t="s">
        <v>139</v>
      </c>
      <c r="B55" s="1" t="s">
        <v>9</v>
      </c>
      <c r="C55" s="1" t="s">
        <v>8</v>
      </c>
      <c r="D55" s="1">
        <v>17</v>
      </c>
      <c r="E55" s="1" t="s">
        <v>4</v>
      </c>
      <c r="F55" s="1" t="s">
        <v>5</v>
      </c>
      <c r="G55" s="2" t="s">
        <v>5</v>
      </c>
      <c r="H55" s="1" t="s">
        <v>4</v>
      </c>
      <c r="I55" s="1" t="s">
        <v>5</v>
      </c>
      <c r="J55" s="1" t="s">
        <v>4</v>
      </c>
      <c r="K55" s="2" t="s">
        <v>5</v>
      </c>
      <c r="L55" s="1" t="s">
        <v>5</v>
      </c>
      <c r="M55" s="1" t="s">
        <v>5</v>
      </c>
      <c r="N55" s="1" t="s">
        <v>4</v>
      </c>
      <c r="O55" s="1" t="s">
        <v>5</v>
      </c>
      <c r="P55" s="1" t="s">
        <v>5</v>
      </c>
      <c r="Q55" s="1" t="s">
        <v>4</v>
      </c>
      <c r="R55" s="1" t="s">
        <v>5</v>
      </c>
      <c r="S55" s="1" t="s">
        <v>5</v>
      </c>
      <c r="T55" s="1" t="s">
        <v>4</v>
      </c>
      <c r="U55" s="1" t="s">
        <v>5</v>
      </c>
      <c r="W55">
        <f t="shared" si="2"/>
        <v>3</v>
      </c>
      <c r="X55">
        <f t="shared" si="3"/>
        <v>2</v>
      </c>
      <c r="Y55" s="3">
        <f t="shared" si="8"/>
        <v>3</v>
      </c>
      <c r="Z55">
        <f t="shared" si="4"/>
        <v>3</v>
      </c>
      <c r="AA55">
        <f t="shared" si="4"/>
        <v>2</v>
      </c>
      <c r="AB55">
        <f t="shared" si="4"/>
        <v>3</v>
      </c>
      <c r="AC55" s="3">
        <f t="shared" si="5"/>
        <v>3</v>
      </c>
      <c r="AD55">
        <f t="shared" si="6"/>
        <v>2</v>
      </c>
      <c r="AE55">
        <f t="shared" si="6"/>
        <v>2</v>
      </c>
      <c r="AF55">
        <f t="shared" si="6"/>
        <v>3</v>
      </c>
      <c r="AG55">
        <f t="shared" si="6"/>
        <v>2</v>
      </c>
      <c r="AH55">
        <f t="shared" si="6"/>
        <v>2</v>
      </c>
      <c r="AI55">
        <f t="shared" si="9"/>
        <v>3</v>
      </c>
      <c r="AJ55">
        <f t="shared" si="9"/>
        <v>2</v>
      </c>
      <c r="AK55">
        <f t="shared" si="9"/>
        <v>2</v>
      </c>
      <c r="AL55">
        <f t="shared" si="9"/>
        <v>3</v>
      </c>
      <c r="AM55">
        <f t="shared" si="10"/>
        <v>2</v>
      </c>
      <c r="AN55">
        <f t="shared" si="7"/>
        <v>42</v>
      </c>
    </row>
    <row r="56" spans="1:40" x14ac:dyDescent="0.35">
      <c r="A56" s="22" t="s">
        <v>140</v>
      </c>
      <c r="B56" s="1" t="s">
        <v>9</v>
      </c>
      <c r="C56" s="1" t="s">
        <v>7</v>
      </c>
      <c r="D56" s="1">
        <v>17</v>
      </c>
      <c r="E56" s="1" t="s">
        <v>5</v>
      </c>
      <c r="F56" s="1" t="s">
        <v>6</v>
      </c>
      <c r="G56" s="2" t="s">
        <v>6</v>
      </c>
      <c r="H56" s="1" t="s">
        <v>4</v>
      </c>
      <c r="I56" s="1" t="s">
        <v>5</v>
      </c>
      <c r="J56" s="1" t="s">
        <v>4</v>
      </c>
      <c r="K56" s="2" t="s">
        <v>3</v>
      </c>
      <c r="L56" s="1" t="s">
        <v>3</v>
      </c>
      <c r="M56" s="1" t="s">
        <v>4</v>
      </c>
      <c r="N56" s="1" t="s">
        <v>6</v>
      </c>
      <c r="O56" s="1" t="s">
        <v>5</v>
      </c>
      <c r="P56" s="1" t="s">
        <v>3</v>
      </c>
      <c r="Q56" s="1" t="s">
        <v>5</v>
      </c>
      <c r="R56" s="1" t="s">
        <v>5</v>
      </c>
      <c r="S56" s="1" t="s">
        <v>5</v>
      </c>
      <c r="T56" s="1" t="s">
        <v>3</v>
      </c>
      <c r="U56" s="1" t="s">
        <v>5</v>
      </c>
      <c r="W56">
        <f t="shared" si="2"/>
        <v>2</v>
      </c>
      <c r="X56">
        <f t="shared" si="3"/>
        <v>1</v>
      </c>
      <c r="Y56" s="3">
        <f t="shared" si="8"/>
        <v>4</v>
      </c>
      <c r="Z56">
        <f t="shared" si="4"/>
        <v>3</v>
      </c>
      <c r="AA56">
        <f t="shared" si="4"/>
        <v>2</v>
      </c>
      <c r="AB56">
        <f t="shared" si="4"/>
        <v>3</v>
      </c>
      <c r="AC56" s="3">
        <f t="shared" si="5"/>
        <v>1</v>
      </c>
      <c r="AD56">
        <f t="shared" si="6"/>
        <v>4</v>
      </c>
      <c r="AE56">
        <f t="shared" si="6"/>
        <v>3</v>
      </c>
      <c r="AF56">
        <f t="shared" si="6"/>
        <v>1</v>
      </c>
      <c r="AG56">
        <f t="shared" si="6"/>
        <v>2</v>
      </c>
      <c r="AH56">
        <f t="shared" si="6"/>
        <v>4</v>
      </c>
      <c r="AI56">
        <f t="shared" si="9"/>
        <v>2</v>
      </c>
      <c r="AJ56">
        <f t="shared" si="9"/>
        <v>2</v>
      </c>
      <c r="AK56">
        <f t="shared" si="9"/>
        <v>2</v>
      </c>
      <c r="AL56">
        <f t="shared" si="9"/>
        <v>4</v>
      </c>
      <c r="AM56">
        <f t="shared" si="10"/>
        <v>2</v>
      </c>
      <c r="AN56">
        <f t="shared" si="7"/>
        <v>42</v>
      </c>
    </row>
    <row r="57" spans="1:40" x14ac:dyDescent="0.35">
      <c r="A57" s="22" t="s">
        <v>141</v>
      </c>
      <c r="B57" s="1" t="s">
        <v>10</v>
      </c>
      <c r="C57" s="1" t="s">
        <v>7</v>
      </c>
      <c r="D57" s="1">
        <v>17</v>
      </c>
      <c r="E57" s="1" t="s">
        <v>4</v>
      </c>
      <c r="F57" s="1" t="s">
        <v>4</v>
      </c>
      <c r="G57" s="2" t="s">
        <v>4</v>
      </c>
      <c r="H57" s="1" t="s">
        <v>4</v>
      </c>
      <c r="I57" s="1" t="s">
        <v>4</v>
      </c>
      <c r="J57" s="1" t="s">
        <v>5</v>
      </c>
      <c r="K57" s="2" t="s">
        <v>4</v>
      </c>
      <c r="L57" s="1" t="s">
        <v>4</v>
      </c>
      <c r="M57" s="1" t="s">
        <v>5</v>
      </c>
      <c r="N57" s="1" t="s">
        <v>6</v>
      </c>
      <c r="O57" s="1" t="s">
        <v>4</v>
      </c>
      <c r="P57" s="1" t="s">
        <v>4</v>
      </c>
      <c r="Q57" s="1" t="s">
        <v>4</v>
      </c>
      <c r="R57" s="1" t="s">
        <v>4</v>
      </c>
      <c r="S57" s="1" t="s">
        <v>4</v>
      </c>
      <c r="T57" s="1" t="s">
        <v>4</v>
      </c>
      <c r="U57" s="1" t="s">
        <v>3</v>
      </c>
      <c r="W57">
        <f t="shared" si="2"/>
        <v>3</v>
      </c>
      <c r="X57">
        <f t="shared" si="3"/>
        <v>3</v>
      </c>
      <c r="Y57" s="3">
        <f t="shared" si="8"/>
        <v>2</v>
      </c>
      <c r="Z57">
        <f t="shared" si="4"/>
        <v>3</v>
      </c>
      <c r="AA57">
        <f t="shared" si="4"/>
        <v>3</v>
      </c>
      <c r="AB57">
        <f t="shared" si="4"/>
        <v>2</v>
      </c>
      <c r="AC57" s="3">
        <f t="shared" si="5"/>
        <v>2</v>
      </c>
      <c r="AD57">
        <f t="shared" si="6"/>
        <v>3</v>
      </c>
      <c r="AE57">
        <f t="shared" si="6"/>
        <v>2</v>
      </c>
      <c r="AF57">
        <f t="shared" si="6"/>
        <v>1</v>
      </c>
      <c r="AG57">
        <f t="shared" si="6"/>
        <v>3</v>
      </c>
      <c r="AH57">
        <f t="shared" si="6"/>
        <v>3</v>
      </c>
      <c r="AI57">
        <f t="shared" si="9"/>
        <v>3</v>
      </c>
      <c r="AJ57">
        <f t="shared" si="9"/>
        <v>3</v>
      </c>
      <c r="AK57">
        <f t="shared" si="9"/>
        <v>3</v>
      </c>
      <c r="AL57">
        <f t="shared" si="9"/>
        <v>3</v>
      </c>
      <c r="AM57">
        <f t="shared" si="10"/>
        <v>4</v>
      </c>
      <c r="AN57">
        <f t="shared" si="7"/>
        <v>46</v>
      </c>
    </row>
    <row r="58" spans="1:40" x14ac:dyDescent="0.35">
      <c r="A58" s="22" t="s">
        <v>142</v>
      </c>
      <c r="B58" s="1" t="s">
        <v>10</v>
      </c>
      <c r="C58" s="1" t="s">
        <v>7</v>
      </c>
      <c r="D58" s="1">
        <v>16</v>
      </c>
      <c r="E58" s="1" t="s">
        <v>5</v>
      </c>
      <c r="F58" s="1" t="s">
        <v>6</v>
      </c>
      <c r="G58" s="2" t="s">
        <v>5</v>
      </c>
      <c r="H58" s="1" t="s">
        <v>4</v>
      </c>
      <c r="I58" s="1" t="s">
        <v>4</v>
      </c>
      <c r="J58" s="1" t="s">
        <v>4</v>
      </c>
      <c r="K58" s="2" t="s">
        <v>3</v>
      </c>
      <c r="L58" s="1" t="s">
        <v>4</v>
      </c>
      <c r="M58" s="1" t="s">
        <v>4</v>
      </c>
      <c r="N58" s="1" t="s">
        <v>5</v>
      </c>
      <c r="O58" s="1" t="s">
        <v>5</v>
      </c>
      <c r="P58" s="1" t="s">
        <v>3</v>
      </c>
      <c r="Q58" s="1" t="s">
        <v>4</v>
      </c>
      <c r="R58" s="1" t="s">
        <v>5</v>
      </c>
      <c r="S58" s="1" t="s">
        <v>5</v>
      </c>
      <c r="T58" s="1" t="s">
        <v>4</v>
      </c>
      <c r="U58" s="1" t="s">
        <v>3</v>
      </c>
      <c r="W58">
        <f t="shared" si="2"/>
        <v>2</v>
      </c>
      <c r="X58">
        <f t="shared" si="3"/>
        <v>1</v>
      </c>
      <c r="Y58" s="3">
        <f t="shared" si="8"/>
        <v>3</v>
      </c>
      <c r="Z58">
        <f t="shared" si="4"/>
        <v>3</v>
      </c>
      <c r="AA58">
        <f t="shared" si="4"/>
        <v>3</v>
      </c>
      <c r="AB58">
        <f t="shared" si="4"/>
        <v>3</v>
      </c>
      <c r="AC58" s="3">
        <f t="shared" si="5"/>
        <v>1</v>
      </c>
      <c r="AD58">
        <f t="shared" si="6"/>
        <v>3</v>
      </c>
      <c r="AE58">
        <f t="shared" si="6"/>
        <v>3</v>
      </c>
      <c r="AF58">
        <f t="shared" si="6"/>
        <v>2</v>
      </c>
      <c r="AG58">
        <f t="shared" si="6"/>
        <v>2</v>
      </c>
      <c r="AH58">
        <f t="shared" si="6"/>
        <v>4</v>
      </c>
      <c r="AI58">
        <f t="shared" si="9"/>
        <v>3</v>
      </c>
      <c r="AJ58">
        <f t="shared" si="9"/>
        <v>2</v>
      </c>
      <c r="AK58">
        <f t="shared" si="9"/>
        <v>2</v>
      </c>
      <c r="AL58">
        <f t="shared" si="9"/>
        <v>3</v>
      </c>
      <c r="AM58">
        <f t="shared" si="10"/>
        <v>4</v>
      </c>
      <c r="AN58">
        <f t="shared" si="7"/>
        <v>44</v>
      </c>
    </row>
    <row r="59" spans="1:40" x14ac:dyDescent="0.35">
      <c r="A59" s="22" t="s">
        <v>143</v>
      </c>
      <c r="B59" s="1" t="s">
        <v>10</v>
      </c>
      <c r="C59" s="1" t="s">
        <v>7</v>
      </c>
      <c r="D59" s="1">
        <v>17</v>
      </c>
      <c r="E59" s="1" t="s">
        <v>3</v>
      </c>
      <c r="F59" s="1" t="s">
        <v>3</v>
      </c>
      <c r="G59" s="2" t="s">
        <v>5</v>
      </c>
      <c r="H59" s="1" t="s">
        <v>5</v>
      </c>
      <c r="I59" s="1" t="s">
        <v>4</v>
      </c>
      <c r="J59" s="1" t="s">
        <v>4</v>
      </c>
      <c r="K59" s="2" t="s">
        <v>4</v>
      </c>
      <c r="L59" s="1" t="s">
        <v>4</v>
      </c>
      <c r="M59" s="1" t="s">
        <v>3</v>
      </c>
      <c r="N59" s="1" t="s">
        <v>5</v>
      </c>
      <c r="O59" s="1" t="s">
        <v>5</v>
      </c>
      <c r="P59" s="1" t="s">
        <v>4</v>
      </c>
      <c r="Q59" s="1" t="s">
        <v>5</v>
      </c>
      <c r="R59" s="1" t="s">
        <v>6</v>
      </c>
      <c r="S59" s="1" t="s">
        <v>5</v>
      </c>
      <c r="T59" s="1" t="s">
        <v>4</v>
      </c>
      <c r="U59" s="1" t="s">
        <v>3</v>
      </c>
      <c r="W59">
        <f t="shared" si="2"/>
        <v>4</v>
      </c>
      <c r="X59">
        <f t="shared" si="3"/>
        <v>4</v>
      </c>
      <c r="Y59" s="3">
        <f t="shared" si="8"/>
        <v>3</v>
      </c>
      <c r="Z59">
        <f t="shared" si="4"/>
        <v>2</v>
      </c>
      <c r="AA59">
        <f t="shared" si="4"/>
        <v>3</v>
      </c>
      <c r="AB59">
        <f t="shared" si="4"/>
        <v>3</v>
      </c>
      <c r="AC59" s="3">
        <f t="shared" si="5"/>
        <v>2</v>
      </c>
      <c r="AD59">
        <f t="shared" si="6"/>
        <v>3</v>
      </c>
      <c r="AE59">
        <f t="shared" si="6"/>
        <v>4</v>
      </c>
      <c r="AF59">
        <f t="shared" si="6"/>
        <v>2</v>
      </c>
      <c r="AG59">
        <f t="shared" si="6"/>
        <v>2</v>
      </c>
      <c r="AH59">
        <f t="shared" si="6"/>
        <v>3</v>
      </c>
      <c r="AI59">
        <f t="shared" si="9"/>
        <v>2</v>
      </c>
      <c r="AJ59">
        <f t="shared" si="9"/>
        <v>1</v>
      </c>
      <c r="AK59">
        <f t="shared" si="9"/>
        <v>2</v>
      </c>
      <c r="AL59">
        <f t="shared" si="9"/>
        <v>3</v>
      </c>
      <c r="AM59">
        <f t="shared" si="10"/>
        <v>4</v>
      </c>
      <c r="AN59">
        <f t="shared" si="7"/>
        <v>47</v>
      </c>
    </row>
    <row r="60" spans="1:40" x14ac:dyDescent="0.35">
      <c r="A60" s="22" t="s">
        <v>144</v>
      </c>
      <c r="B60" s="1" t="s">
        <v>9</v>
      </c>
      <c r="C60" s="1" t="s">
        <v>7</v>
      </c>
      <c r="D60" s="1">
        <v>18</v>
      </c>
      <c r="E60" s="1" t="s">
        <v>6</v>
      </c>
      <c r="F60" s="1" t="s">
        <v>6</v>
      </c>
      <c r="G60" s="2" t="s">
        <v>4</v>
      </c>
      <c r="H60" s="1" t="s">
        <v>5</v>
      </c>
      <c r="I60" s="1" t="s">
        <v>5</v>
      </c>
      <c r="J60" s="1" t="s">
        <v>4</v>
      </c>
      <c r="K60" s="2" t="s">
        <v>5</v>
      </c>
      <c r="L60" s="1" t="s">
        <v>4</v>
      </c>
      <c r="M60" s="1" t="s">
        <v>4</v>
      </c>
      <c r="N60" s="1" t="s">
        <v>5</v>
      </c>
      <c r="O60" s="1" t="s">
        <v>5</v>
      </c>
      <c r="P60" s="1" t="s">
        <v>4</v>
      </c>
      <c r="Q60" s="1" t="s">
        <v>6</v>
      </c>
      <c r="R60" s="1" t="s">
        <v>6</v>
      </c>
      <c r="S60" s="1" t="s">
        <v>5</v>
      </c>
      <c r="T60" s="1" t="s">
        <v>4</v>
      </c>
      <c r="U60" s="1" t="s">
        <v>3</v>
      </c>
      <c r="W60">
        <f t="shared" si="2"/>
        <v>1</v>
      </c>
      <c r="X60">
        <f t="shared" si="3"/>
        <v>1</v>
      </c>
      <c r="Y60" s="3">
        <f t="shared" si="8"/>
        <v>2</v>
      </c>
      <c r="Z60">
        <f t="shared" si="4"/>
        <v>2</v>
      </c>
      <c r="AA60">
        <f t="shared" si="4"/>
        <v>2</v>
      </c>
      <c r="AB60">
        <f t="shared" si="4"/>
        <v>3</v>
      </c>
      <c r="AC60" s="3">
        <f t="shared" si="5"/>
        <v>3</v>
      </c>
      <c r="AD60">
        <f t="shared" si="6"/>
        <v>3</v>
      </c>
      <c r="AE60">
        <f t="shared" si="6"/>
        <v>3</v>
      </c>
      <c r="AF60">
        <f t="shared" si="6"/>
        <v>2</v>
      </c>
      <c r="AG60">
        <f t="shared" si="6"/>
        <v>2</v>
      </c>
      <c r="AH60">
        <f t="shared" si="6"/>
        <v>3</v>
      </c>
      <c r="AI60">
        <f t="shared" si="9"/>
        <v>1</v>
      </c>
      <c r="AJ60">
        <f t="shared" si="9"/>
        <v>1</v>
      </c>
      <c r="AK60">
        <f t="shared" si="9"/>
        <v>2</v>
      </c>
      <c r="AL60">
        <f t="shared" si="9"/>
        <v>3</v>
      </c>
      <c r="AM60">
        <f t="shared" si="10"/>
        <v>4</v>
      </c>
      <c r="AN60">
        <f t="shared" si="7"/>
        <v>38</v>
      </c>
    </row>
    <row r="61" spans="1:40" x14ac:dyDescent="0.35">
      <c r="A61" s="22" t="s">
        <v>145</v>
      </c>
      <c r="B61" s="1" t="s">
        <v>10</v>
      </c>
      <c r="C61" s="1" t="s">
        <v>7</v>
      </c>
      <c r="D61" s="1">
        <v>16</v>
      </c>
      <c r="E61" s="1" t="s">
        <v>4</v>
      </c>
      <c r="F61" s="1" t="s">
        <v>3</v>
      </c>
      <c r="G61" s="2" t="s">
        <v>3</v>
      </c>
      <c r="H61" s="1" t="s">
        <v>4</v>
      </c>
      <c r="I61" s="1" t="s">
        <v>4</v>
      </c>
      <c r="J61" s="1" t="s">
        <v>5</v>
      </c>
      <c r="K61" s="2" t="s">
        <v>5</v>
      </c>
      <c r="L61" s="1" t="s">
        <v>4</v>
      </c>
      <c r="M61" s="1" t="s">
        <v>5</v>
      </c>
      <c r="N61" s="1" t="s">
        <v>6</v>
      </c>
      <c r="O61" s="1" t="s">
        <v>4</v>
      </c>
      <c r="P61" s="1" t="s">
        <v>3</v>
      </c>
      <c r="Q61" s="1" t="s">
        <v>4</v>
      </c>
      <c r="R61" s="1" t="s">
        <v>3</v>
      </c>
      <c r="S61" s="1" t="s">
        <v>4</v>
      </c>
      <c r="T61" s="1" t="s">
        <v>3</v>
      </c>
      <c r="U61" s="1" t="s">
        <v>3</v>
      </c>
      <c r="W61">
        <f t="shared" si="2"/>
        <v>3</v>
      </c>
      <c r="X61">
        <f t="shared" si="3"/>
        <v>4</v>
      </c>
      <c r="Y61" s="3">
        <f t="shared" si="8"/>
        <v>1</v>
      </c>
      <c r="Z61">
        <f t="shared" si="4"/>
        <v>3</v>
      </c>
      <c r="AA61">
        <f t="shared" si="4"/>
        <v>3</v>
      </c>
      <c r="AB61">
        <f t="shared" si="4"/>
        <v>2</v>
      </c>
      <c r="AC61" s="3">
        <f t="shared" si="5"/>
        <v>3</v>
      </c>
      <c r="AD61">
        <f t="shared" si="6"/>
        <v>3</v>
      </c>
      <c r="AE61">
        <f t="shared" si="6"/>
        <v>2</v>
      </c>
      <c r="AF61">
        <f t="shared" si="6"/>
        <v>1</v>
      </c>
      <c r="AG61">
        <f t="shared" si="6"/>
        <v>3</v>
      </c>
      <c r="AH61">
        <f t="shared" si="6"/>
        <v>4</v>
      </c>
      <c r="AI61">
        <f t="shared" si="9"/>
        <v>3</v>
      </c>
      <c r="AJ61">
        <f t="shared" si="9"/>
        <v>4</v>
      </c>
      <c r="AK61">
        <f t="shared" si="9"/>
        <v>3</v>
      </c>
      <c r="AL61">
        <f t="shared" si="9"/>
        <v>4</v>
      </c>
      <c r="AM61">
        <f t="shared" si="10"/>
        <v>4</v>
      </c>
      <c r="AN61">
        <f t="shared" si="7"/>
        <v>50</v>
      </c>
    </row>
    <row r="62" spans="1:40" x14ac:dyDescent="0.35">
      <c r="A62" s="22" t="s">
        <v>146</v>
      </c>
      <c r="B62" s="1" t="s">
        <v>9</v>
      </c>
      <c r="C62" s="1" t="s">
        <v>7</v>
      </c>
      <c r="D62" s="1">
        <v>17</v>
      </c>
      <c r="E62" s="1" t="s">
        <v>5</v>
      </c>
      <c r="F62" s="1" t="s">
        <v>4</v>
      </c>
      <c r="G62" s="2" t="s">
        <v>4</v>
      </c>
      <c r="H62" s="1" t="s">
        <v>3</v>
      </c>
      <c r="I62" s="1" t="s">
        <v>5</v>
      </c>
      <c r="J62" s="1" t="s">
        <v>6</v>
      </c>
      <c r="K62" s="2" t="s">
        <v>5</v>
      </c>
      <c r="L62" s="1" t="s">
        <v>5</v>
      </c>
      <c r="M62" s="1" t="s">
        <v>4</v>
      </c>
      <c r="N62" s="1" t="s">
        <v>5</v>
      </c>
      <c r="O62" s="1" t="s">
        <v>5</v>
      </c>
      <c r="P62" s="1" t="s">
        <v>4</v>
      </c>
      <c r="Q62" s="1" t="s">
        <v>4</v>
      </c>
      <c r="R62" s="1" t="s">
        <v>5</v>
      </c>
      <c r="S62" s="1" t="s">
        <v>6</v>
      </c>
      <c r="T62" s="1" t="s">
        <v>4</v>
      </c>
      <c r="U62" s="1" t="s">
        <v>5</v>
      </c>
      <c r="W62">
        <f t="shared" si="2"/>
        <v>2</v>
      </c>
      <c r="X62">
        <f t="shared" si="3"/>
        <v>3</v>
      </c>
      <c r="Y62" s="3">
        <f t="shared" si="8"/>
        <v>2</v>
      </c>
      <c r="Z62">
        <f t="shared" si="4"/>
        <v>4</v>
      </c>
      <c r="AA62">
        <f t="shared" si="4"/>
        <v>2</v>
      </c>
      <c r="AB62">
        <f t="shared" si="4"/>
        <v>1</v>
      </c>
      <c r="AC62" s="3">
        <f t="shared" si="5"/>
        <v>3</v>
      </c>
      <c r="AD62">
        <f t="shared" si="6"/>
        <v>2</v>
      </c>
      <c r="AE62">
        <f t="shared" si="6"/>
        <v>3</v>
      </c>
      <c r="AF62">
        <f t="shared" si="6"/>
        <v>2</v>
      </c>
      <c r="AG62">
        <f t="shared" si="6"/>
        <v>2</v>
      </c>
      <c r="AH62">
        <f t="shared" ref="AH62:AK125" si="11">IF(P62="Sangat Tidak Setuju",1,IF(P62="Tidak Setuju",2,IF(P62="Setuju",3,IF(P62="Sangat Setuju",4))))</f>
        <v>3</v>
      </c>
      <c r="AI62">
        <f t="shared" si="9"/>
        <v>3</v>
      </c>
      <c r="AJ62">
        <f t="shared" si="9"/>
        <v>2</v>
      </c>
      <c r="AK62">
        <f t="shared" si="9"/>
        <v>1</v>
      </c>
      <c r="AL62">
        <f t="shared" si="9"/>
        <v>3</v>
      </c>
      <c r="AM62">
        <f t="shared" si="10"/>
        <v>2</v>
      </c>
      <c r="AN62">
        <f t="shared" si="7"/>
        <v>40</v>
      </c>
    </row>
    <row r="63" spans="1:40" x14ac:dyDescent="0.35">
      <c r="A63" s="22" t="s">
        <v>147</v>
      </c>
      <c r="B63" s="1" t="s">
        <v>10</v>
      </c>
      <c r="C63" s="1" t="s">
        <v>7</v>
      </c>
      <c r="D63" s="1">
        <v>15</v>
      </c>
      <c r="E63" s="1" t="s">
        <v>4</v>
      </c>
      <c r="F63" s="1" t="s">
        <v>4</v>
      </c>
      <c r="G63" s="2" t="s">
        <v>5</v>
      </c>
      <c r="H63" s="1" t="s">
        <v>4</v>
      </c>
      <c r="I63" s="1" t="s">
        <v>4</v>
      </c>
      <c r="J63" s="1" t="s">
        <v>5</v>
      </c>
      <c r="K63" s="2" t="s">
        <v>4</v>
      </c>
      <c r="L63" s="1" t="s">
        <v>4</v>
      </c>
      <c r="M63" s="1" t="s">
        <v>3</v>
      </c>
      <c r="N63" s="1" t="s">
        <v>6</v>
      </c>
      <c r="O63" s="1" t="s">
        <v>4</v>
      </c>
      <c r="P63" s="1" t="s">
        <v>3</v>
      </c>
      <c r="Q63" s="1" t="s">
        <v>5</v>
      </c>
      <c r="R63" s="1" t="s">
        <v>6</v>
      </c>
      <c r="S63" s="1" t="s">
        <v>6</v>
      </c>
      <c r="T63" s="1" t="s">
        <v>6</v>
      </c>
      <c r="U63" s="1" t="s">
        <v>5</v>
      </c>
      <c r="W63">
        <f t="shared" si="2"/>
        <v>3</v>
      </c>
      <c r="X63">
        <f t="shared" si="3"/>
        <v>3</v>
      </c>
      <c r="Y63" s="3">
        <f t="shared" si="8"/>
        <v>3</v>
      </c>
      <c r="Z63">
        <f t="shared" si="4"/>
        <v>3</v>
      </c>
      <c r="AA63">
        <f t="shared" si="4"/>
        <v>3</v>
      </c>
      <c r="AB63">
        <f t="shared" si="4"/>
        <v>2</v>
      </c>
      <c r="AC63" s="3">
        <f t="shared" si="5"/>
        <v>2</v>
      </c>
      <c r="AD63">
        <f t="shared" si="6"/>
        <v>3</v>
      </c>
      <c r="AE63">
        <f t="shared" si="6"/>
        <v>4</v>
      </c>
      <c r="AF63">
        <f t="shared" si="6"/>
        <v>1</v>
      </c>
      <c r="AG63">
        <f t="shared" si="6"/>
        <v>3</v>
      </c>
      <c r="AH63">
        <f t="shared" si="11"/>
        <v>4</v>
      </c>
      <c r="AI63">
        <f t="shared" si="9"/>
        <v>2</v>
      </c>
      <c r="AJ63">
        <f t="shared" si="9"/>
        <v>1</v>
      </c>
      <c r="AK63">
        <f t="shared" si="9"/>
        <v>1</v>
      </c>
      <c r="AL63">
        <f t="shared" si="9"/>
        <v>1</v>
      </c>
      <c r="AM63">
        <f t="shared" si="10"/>
        <v>2</v>
      </c>
      <c r="AN63">
        <f t="shared" si="7"/>
        <v>41</v>
      </c>
    </row>
    <row r="64" spans="1:40" x14ac:dyDescent="0.35">
      <c r="A64" s="22" t="s">
        <v>148</v>
      </c>
      <c r="B64" s="1" t="s">
        <v>9</v>
      </c>
      <c r="C64" s="1" t="s">
        <v>7</v>
      </c>
      <c r="D64" s="1">
        <v>16</v>
      </c>
      <c r="E64" s="1" t="s">
        <v>4</v>
      </c>
      <c r="F64" s="1" t="s">
        <v>3</v>
      </c>
      <c r="G64" s="2" t="s">
        <v>3</v>
      </c>
      <c r="H64" s="1" t="s">
        <v>4</v>
      </c>
      <c r="I64" s="1" t="s">
        <v>3</v>
      </c>
      <c r="J64" s="1" t="s">
        <v>3</v>
      </c>
      <c r="K64" s="2" t="s">
        <v>4</v>
      </c>
      <c r="L64" s="1" t="s">
        <v>4</v>
      </c>
      <c r="M64" s="1" t="s">
        <v>4</v>
      </c>
      <c r="N64" s="1" t="s">
        <v>5</v>
      </c>
      <c r="O64" s="1" t="s">
        <v>4</v>
      </c>
      <c r="P64" s="1" t="s">
        <v>4</v>
      </c>
      <c r="Q64" s="1" t="s">
        <v>3</v>
      </c>
      <c r="R64" s="1" t="s">
        <v>6</v>
      </c>
      <c r="S64" s="1" t="s">
        <v>4</v>
      </c>
      <c r="T64" s="1" t="s">
        <v>5</v>
      </c>
      <c r="U64" s="1" t="s">
        <v>4</v>
      </c>
      <c r="W64">
        <f t="shared" si="2"/>
        <v>3</v>
      </c>
      <c r="X64">
        <f t="shared" si="3"/>
        <v>4</v>
      </c>
      <c r="Y64" s="3">
        <f t="shared" si="8"/>
        <v>1</v>
      </c>
      <c r="Z64">
        <f t="shared" si="4"/>
        <v>3</v>
      </c>
      <c r="AA64">
        <f t="shared" si="4"/>
        <v>4</v>
      </c>
      <c r="AB64">
        <f t="shared" si="4"/>
        <v>4</v>
      </c>
      <c r="AC64" s="3">
        <f t="shared" si="5"/>
        <v>2</v>
      </c>
      <c r="AD64">
        <f t="shared" si="6"/>
        <v>3</v>
      </c>
      <c r="AE64">
        <f t="shared" si="6"/>
        <v>3</v>
      </c>
      <c r="AF64">
        <f t="shared" si="6"/>
        <v>2</v>
      </c>
      <c r="AG64">
        <f t="shared" si="6"/>
        <v>3</v>
      </c>
      <c r="AH64">
        <f t="shared" si="11"/>
        <v>3</v>
      </c>
      <c r="AI64">
        <f t="shared" si="9"/>
        <v>4</v>
      </c>
      <c r="AJ64">
        <f t="shared" si="9"/>
        <v>1</v>
      </c>
      <c r="AK64">
        <f t="shared" si="9"/>
        <v>3</v>
      </c>
      <c r="AL64">
        <f t="shared" si="9"/>
        <v>2</v>
      </c>
      <c r="AM64">
        <f t="shared" si="10"/>
        <v>3</v>
      </c>
      <c r="AN64">
        <f t="shared" si="7"/>
        <v>48</v>
      </c>
    </row>
    <row r="65" spans="1:40" x14ac:dyDescent="0.35">
      <c r="A65" s="22" t="s">
        <v>149</v>
      </c>
      <c r="B65" s="1" t="s">
        <v>10</v>
      </c>
      <c r="C65" s="1" t="s">
        <v>7</v>
      </c>
      <c r="D65" s="1">
        <v>16</v>
      </c>
      <c r="E65" s="1" t="s">
        <v>6</v>
      </c>
      <c r="F65" s="1" t="s">
        <v>6</v>
      </c>
      <c r="G65" s="2" t="s">
        <v>6</v>
      </c>
      <c r="H65" s="1" t="s">
        <v>5</v>
      </c>
      <c r="I65" s="1" t="s">
        <v>5</v>
      </c>
      <c r="J65" s="1" t="s">
        <v>4</v>
      </c>
      <c r="K65" s="2" t="s">
        <v>6</v>
      </c>
      <c r="L65" s="1" t="s">
        <v>5</v>
      </c>
      <c r="M65" s="1" t="s">
        <v>4</v>
      </c>
      <c r="N65" s="1" t="s">
        <v>5</v>
      </c>
      <c r="O65" s="1" t="s">
        <v>5</v>
      </c>
      <c r="P65" s="1" t="s">
        <v>4</v>
      </c>
      <c r="Q65" s="1" t="s">
        <v>4</v>
      </c>
      <c r="R65" s="1" t="s">
        <v>5</v>
      </c>
      <c r="S65" s="1" t="s">
        <v>5</v>
      </c>
      <c r="T65" s="1" t="s">
        <v>5</v>
      </c>
      <c r="U65" s="1" t="s">
        <v>5</v>
      </c>
      <c r="W65">
        <f t="shared" si="2"/>
        <v>1</v>
      </c>
      <c r="X65">
        <f t="shared" si="3"/>
        <v>1</v>
      </c>
      <c r="Y65" s="3">
        <f t="shared" si="8"/>
        <v>4</v>
      </c>
      <c r="Z65">
        <f t="shared" si="4"/>
        <v>2</v>
      </c>
      <c r="AA65">
        <f t="shared" si="4"/>
        <v>2</v>
      </c>
      <c r="AB65">
        <f t="shared" si="4"/>
        <v>3</v>
      </c>
      <c r="AC65" s="3">
        <f t="shared" si="5"/>
        <v>4</v>
      </c>
      <c r="AD65">
        <f t="shared" si="6"/>
        <v>2</v>
      </c>
      <c r="AE65">
        <f t="shared" si="6"/>
        <v>3</v>
      </c>
      <c r="AF65">
        <f t="shared" si="6"/>
        <v>2</v>
      </c>
      <c r="AG65">
        <f t="shared" si="6"/>
        <v>2</v>
      </c>
      <c r="AH65">
        <f t="shared" si="11"/>
        <v>3</v>
      </c>
      <c r="AI65">
        <f t="shared" si="9"/>
        <v>3</v>
      </c>
      <c r="AJ65">
        <f t="shared" si="9"/>
        <v>2</v>
      </c>
      <c r="AK65">
        <f t="shared" si="9"/>
        <v>2</v>
      </c>
      <c r="AL65">
        <f t="shared" si="9"/>
        <v>2</v>
      </c>
      <c r="AM65">
        <f t="shared" si="10"/>
        <v>2</v>
      </c>
      <c r="AN65">
        <f t="shared" si="7"/>
        <v>40</v>
      </c>
    </row>
    <row r="66" spans="1:40" x14ac:dyDescent="0.35">
      <c r="A66" s="22" t="s">
        <v>150</v>
      </c>
      <c r="B66" s="1" t="s">
        <v>9</v>
      </c>
      <c r="C66" s="1" t="s">
        <v>7</v>
      </c>
      <c r="D66" s="1">
        <v>17</v>
      </c>
      <c r="E66" s="1" t="s">
        <v>3</v>
      </c>
      <c r="F66" s="1" t="s">
        <v>3</v>
      </c>
      <c r="G66" s="2" t="s">
        <v>3</v>
      </c>
      <c r="H66" s="1" t="s">
        <v>3</v>
      </c>
      <c r="I66" s="1" t="s">
        <v>4</v>
      </c>
      <c r="J66" s="1" t="s">
        <v>6</v>
      </c>
      <c r="K66" s="2" t="s">
        <v>6</v>
      </c>
      <c r="L66" s="1" t="s">
        <v>4</v>
      </c>
      <c r="M66" s="1" t="s">
        <v>4</v>
      </c>
      <c r="N66" s="1" t="s">
        <v>4</v>
      </c>
      <c r="O66" s="1" t="s">
        <v>3</v>
      </c>
      <c r="P66" s="1" t="s">
        <v>3</v>
      </c>
      <c r="Q66" s="1" t="s">
        <v>4</v>
      </c>
      <c r="R66" s="1" t="s">
        <v>5</v>
      </c>
      <c r="S66" s="1" t="s">
        <v>4</v>
      </c>
      <c r="T66" s="1" t="s">
        <v>4</v>
      </c>
      <c r="U66" s="1" t="s">
        <v>6</v>
      </c>
      <c r="W66">
        <f t="shared" ref="W66:W129" si="12">IF(E66="Sangat Tidak Setuju",1,IF(E66="Tidak Setuju",2,IF(E66="Setuju",3,IF(E66="Sangat Setuju",4))))</f>
        <v>4</v>
      </c>
      <c r="X66">
        <f t="shared" ref="X66:X129" si="13">IF(F66="Sangat Tidak Setuju",1,IF(F66="Tidak Setuju",2,IF(F66="Setuju",3,IF(F66="Sangat Setuju",4))))</f>
        <v>4</v>
      </c>
      <c r="Y66" s="3">
        <f t="shared" si="8"/>
        <v>1</v>
      </c>
      <c r="Z66">
        <f t="shared" si="4"/>
        <v>4</v>
      </c>
      <c r="AA66">
        <f t="shared" si="4"/>
        <v>3</v>
      </c>
      <c r="AB66">
        <f t="shared" si="4"/>
        <v>1</v>
      </c>
      <c r="AC66" s="3">
        <f t="shared" si="5"/>
        <v>4</v>
      </c>
      <c r="AD66">
        <f t="shared" si="6"/>
        <v>3</v>
      </c>
      <c r="AE66">
        <f t="shared" si="6"/>
        <v>3</v>
      </c>
      <c r="AF66">
        <f t="shared" si="6"/>
        <v>3</v>
      </c>
      <c r="AG66">
        <f t="shared" si="6"/>
        <v>4</v>
      </c>
      <c r="AH66">
        <f t="shared" si="11"/>
        <v>4</v>
      </c>
      <c r="AI66">
        <f t="shared" si="9"/>
        <v>3</v>
      </c>
      <c r="AJ66">
        <f t="shared" si="9"/>
        <v>2</v>
      </c>
      <c r="AK66">
        <f t="shared" si="9"/>
        <v>3</v>
      </c>
      <c r="AL66">
        <f t="shared" si="9"/>
        <v>3</v>
      </c>
      <c r="AM66">
        <f t="shared" si="10"/>
        <v>1</v>
      </c>
      <c r="AN66">
        <f t="shared" si="7"/>
        <v>50</v>
      </c>
    </row>
    <row r="67" spans="1:40" x14ac:dyDescent="0.35">
      <c r="A67" s="22" t="s">
        <v>151</v>
      </c>
      <c r="B67" s="1" t="s">
        <v>9</v>
      </c>
      <c r="C67" s="1" t="s">
        <v>8</v>
      </c>
      <c r="D67" s="1">
        <v>16</v>
      </c>
      <c r="E67" s="1" t="s">
        <v>4</v>
      </c>
      <c r="F67" s="1" t="s">
        <v>4</v>
      </c>
      <c r="G67" s="2" t="s">
        <v>6</v>
      </c>
      <c r="H67" s="1" t="s">
        <v>4</v>
      </c>
      <c r="I67" s="1" t="s">
        <v>5</v>
      </c>
      <c r="J67" s="1" t="s">
        <v>5</v>
      </c>
      <c r="K67" s="2" t="s">
        <v>5</v>
      </c>
      <c r="L67" s="1" t="s">
        <v>4</v>
      </c>
      <c r="M67" s="1" t="s">
        <v>4</v>
      </c>
      <c r="N67" s="1" t="s">
        <v>5</v>
      </c>
      <c r="O67" s="1" t="s">
        <v>5</v>
      </c>
      <c r="P67" s="1" t="s">
        <v>4</v>
      </c>
      <c r="Q67" s="1" t="s">
        <v>4</v>
      </c>
      <c r="R67" s="1" t="s">
        <v>5</v>
      </c>
      <c r="S67" s="1" t="s">
        <v>4</v>
      </c>
      <c r="T67" s="1" t="s">
        <v>6</v>
      </c>
      <c r="U67" s="1" t="s">
        <v>4</v>
      </c>
      <c r="W67">
        <f t="shared" si="12"/>
        <v>3</v>
      </c>
      <c r="X67">
        <f t="shared" si="13"/>
        <v>3</v>
      </c>
      <c r="Y67" s="3">
        <f t="shared" ref="Y67:Y130" si="14">IF(G67="Sangat Tidak Setuju",4,IF(G67="Tidak Setuju",3,IF(G67="Setuju",2,IF(G67="Sangat Setuju",1))))</f>
        <v>4</v>
      </c>
      <c r="Z67">
        <f t="shared" ref="Z67:AB130" si="15">IF(H67="Sangat Tidak Setuju",1,IF(H67="Tidak Setuju",2,IF(H67="Setuju",3,IF(H67="Sangat Setuju",4))))</f>
        <v>3</v>
      </c>
      <c r="AA67">
        <f t="shared" si="15"/>
        <v>2</v>
      </c>
      <c r="AB67">
        <f t="shared" si="15"/>
        <v>2</v>
      </c>
      <c r="AC67" s="3">
        <f t="shared" ref="AC67:AC130" si="16">IF(K67="Sangat Tidak Setuju",4,IF(K67="Tidak Setuju",3,IF(K67="Setuju",2,IF(K67="Sangat Setuju",1))))</f>
        <v>3</v>
      </c>
      <c r="AD67">
        <f t="shared" ref="AD67:AG130" si="17">IF(L67="Sangat Tidak Setuju",1,IF(L67="Tidak Setuju",2,IF(L67="Setuju",3,IF(L67="Sangat Setuju",4))))</f>
        <v>3</v>
      </c>
      <c r="AE67">
        <f t="shared" si="17"/>
        <v>3</v>
      </c>
      <c r="AF67">
        <f t="shared" si="17"/>
        <v>2</v>
      </c>
      <c r="AG67">
        <f t="shared" si="17"/>
        <v>2</v>
      </c>
      <c r="AH67">
        <f t="shared" si="11"/>
        <v>3</v>
      </c>
      <c r="AI67">
        <f t="shared" si="9"/>
        <v>3</v>
      </c>
      <c r="AJ67">
        <f t="shared" si="9"/>
        <v>2</v>
      </c>
      <c r="AK67">
        <f t="shared" si="9"/>
        <v>3</v>
      </c>
      <c r="AL67">
        <f t="shared" si="9"/>
        <v>1</v>
      </c>
      <c r="AM67">
        <f t="shared" si="10"/>
        <v>3</v>
      </c>
      <c r="AN67">
        <f t="shared" ref="AN67:AN130" si="18">SUM(W67:AM67)</f>
        <v>45</v>
      </c>
    </row>
    <row r="68" spans="1:40" x14ac:dyDescent="0.35">
      <c r="A68" s="22" t="s">
        <v>152</v>
      </c>
      <c r="B68" s="1" t="s">
        <v>10</v>
      </c>
      <c r="C68" s="1" t="s">
        <v>7</v>
      </c>
      <c r="D68" s="1">
        <v>16</v>
      </c>
      <c r="E68" s="1" t="s">
        <v>4</v>
      </c>
      <c r="F68" s="1" t="s">
        <v>4</v>
      </c>
      <c r="G68" s="2" t="s">
        <v>6</v>
      </c>
      <c r="H68" s="1" t="s">
        <v>4</v>
      </c>
      <c r="I68" s="1" t="s">
        <v>5</v>
      </c>
      <c r="J68" s="1" t="s">
        <v>4</v>
      </c>
      <c r="K68" s="2" t="s">
        <v>5</v>
      </c>
      <c r="L68" s="1" t="s">
        <v>4</v>
      </c>
      <c r="M68" s="1" t="s">
        <v>4</v>
      </c>
      <c r="N68" s="1" t="s">
        <v>5</v>
      </c>
      <c r="O68" s="1" t="s">
        <v>4</v>
      </c>
      <c r="P68" s="1" t="s">
        <v>4</v>
      </c>
      <c r="Q68" s="1" t="s">
        <v>4</v>
      </c>
      <c r="R68" s="1" t="s">
        <v>5</v>
      </c>
      <c r="S68" s="1" t="s">
        <v>4</v>
      </c>
      <c r="T68" s="1" t="s">
        <v>4</v>
      </c>
      <c r="U68" s="1" t="s">
        <v>5</v>
      </c>
      <c r="W68">
        <f t="shared" si="12"/>
        <v>3</v>
      </c>
      <c r="X68">
        <f t="shared" si="13"/>
        <v>3</v>
      </c>
      <c r="Y68" s="3">
        <f t="shared" si="14"/>
        <v>4</v>
      </c>
      <c r="Z68">
        <f t="shared" si="15"/>
        <v>3</v>
      </c>
      <c r="AA68">
        <f t="shared" si="15"/>
        <v>2</v>
      </c>
      <c r="AB68">
        <f t="shared" si="15"/>
        <v>3</v>
      </c>
      <c r="AC68" s="3">
        <f t="shared" si="16"/>
        <v>3</v>
      </c>
      <c r="AD68">
        <f t="shared" si="17"/>
        <v>3</v>
      </c>
      <c r="AE68">
        <f t="shared" si="17"/>
        <v>3</v>
      </c>
      <c r="AF68">
        <f t="shared" si="17"/>
        <v>2</v>
      </c>
      <c r="AG68">
        <f t="shared" si="17"/>
        <v>3</v>
      </c>
      <c r="AH68">
        <f t="shared" si="11"/>
        <v>3</v>
      </c>
      <c r="AI68">
        <f t="shared" si="9"/>
        <v>3</v>
      </c>
      <c r="AJ68">
        <f t="shared" si="9"/>
        <v>2</v>
      </c>
      <c r="AK68">
        <f t="shared" si="9"/>
        <v>3</v>
      </c>
      <c r="AL68">
        <f t="shared" si="9"/>
        <v>3</v>
      </c>
      <c r="AM68">
        <f t="shared" si="10"/>
        <v>2</v>
      </c>
      <c r="AN68">
        <f t="shared" si="18"/>
        <v>48</v>
      </c>
    </row>
    <row r="69" spans="1:40" x14ac:dyDescent="0.35">
      <c r="A69" s="22" t="s">
        <v>153</v>
      </c>
      <c r="B69" s="1" t="s">
        <v>9</v>
      </c>
      <c r="C69" s="1" t="s">
        <v>8</v>
      </c>
      <c r="D69" s="1">
        <v>17</v>
      </c>
      <c r="E69" s="1" t="s">
        <v>3</v>
      </c>
      <c r="F69" s="1" t="s">
        <v>3</v>
      </c>
      <c r="G69" s="2" t="s">
        <v>3</v>
      </c>
      <c r="H69" s="1" t="s">
        <v>4</v>
      </c>
      <c r="I69" s="1" t="s">
        <v>6</v>
      </c>
      <c r="J69" s="1" t="s">
        <v>4</v>
      </c>
      <c r="K69" s="2" t="s">
        <v>6</v>
      </c>
      <c r="L69" s="1" t="s">
        <v>6</v>
      </c>
      <c r="M69" s="1" t="s">
        <v>4</v>
      </c>
      <c r="N69" s="1" t="s">
        <v>6</v>
      </c>
      <c r="O69" s="1" t="s">
        <v>4</v>
      </c>
      <c r="P69" s="1" t="s">
        <v>4</v>
      </c>
      <c r="Q69" s="1" t="s">
        <v>5</v>
      </c>
      <c r="R69" s="1" t="s">
        <v>6</v>
      </c>
      <c r="S69" s="1" t="s">
        <v>4</v>
      </c>
      <c r="T69" s="1" t="s">
        <v>4</v>
      </c>
      <c r="U69" s="1" t="s">
        <v>4</v>
      </c>
      <c r="W69">
        <f t="shared" si="12"/>
        <v>4</v>
      </c>
      <c r="X69">
        <f t="shared" si="13"/>
        <v>4</v>
      </c>
      <c r="Y69" s="3">
        <f t="shared" si="14"/>
        <v>1</v>
      </c>
      <c r="Z69">
        <f t="shared" si="15"/>
        <v>3</v>
      </c>
      <c r="AA69">
        <f t="shared" si="15"/>
        <v>1</v>
      </c>
      <c r="AB69">
        <f t="shared" si="15"/>
        <v>3</v>
      </c>
      <c r="AC69" s="3">
        <f t="shared" si="16"/>
        <v>4</v>
      </c>
      <c r="AD69">
        <f t="shared" si="17"/>
        <v>1</v>
      </c>
      <c r="AE69">
        <f t="shared" si="17"/>
        <v>3</v>
      </c>
      <c r="AF69">
        <f t="shared" si="17"/>
        <v>1</v>
      </c>
      <c r="AG69">
        <f t="shared" si="17"/>
        <v>3</v>
      </c>
      <c r="AH69">
        <f t="shared" si="11"/>
        <v>3</v>
      </c>
      <c r="AI69">
        <f t="shared" si="9"/>
        <v>2</v>
      </c>
      <c r="AJ69">
        <f t="shared" si="9"/>
        <v>1</v>
      </c>
      <c r="AK69">
        <f t="shared" si="9"/>
        <v>3</v>
      </c>
      <c r="AL69">
        <f t="shared" si="9"/>
        <v>3</v>
      </c>
      <c r="AM69">
        <f t="shared" si="10"/>
        <v>3</v>
      </c>
      <c r="AN69">
        <f t="shared" si="18"/>
        <v>43</v>
      </c>
    </row>
    <row r="70" spans="1:40" x14ac:dyDescent="0.35">
      <c r="A70" s="22" t="s">
        <v>154</v>
      </c>
      <c r="B70" s="1" t="s">
        <v>9</v>
      </c>
      <c r="C70" s="1" t="s">
        <v>8</v>
      </c>
      <c r="D70" s="1">
        <v>17</v>
      </c>
      <c r="E70" s="1" t="s">
        <v>5</v>
      </c>
      <c r="F70" s="1" t="s">
        <v>6</v>
      </c>
      <c r="G70" s="2" t="s">
        <v>5</v>
      </c>
      <c r="H70" s="1" t="s">
        <v>4</v>
      </c>
      <c r="I70" s="1" t="s">
        <v>5</v>
      </c>
      <c r="J70" s="1" t="s">
        <v>4</v>
      </c>
      <c r="K70" s="2" t="s">
        <v>6</v>
      </c>
      <c r="L70" s="1" t="s">
        <v>5</v>
      </c>
      <c r="M70" s="1" t="s">
        <v>4</v>
      </c>
      <c r="N70" s="1" t="s">
        <v>3</v>
      </c>
      <c r="O70" s="1" t="s">
        <v>6</v>
      </c>
      <c r="P70" s="1" t="s">
        <v>5</v>
      </c>
      <c r="Q70" s="1" t="s">
        <v>5</v>
      </c>
      <c r="R70" s="1" t="s">
        <v>6</v>
      </c>
      <c r="S70" s="1" t="s">
        <v>5</v>
      </c>
      <c r="T70" s="1" t="s">
        <v>4</v>
      </c>
      <c r="U70" s="1" t="s">
        <v>3</v>
      </c>
      <c r="W70">
        <f t="shared" si="12"/>
        <v>2</v>
      </c>
      <c r="X70">
        <f t="shared" si="13"/>
        <v>1</v>
      </c>
      <c r="Y70" s="3">
        <f t="shared" si="14"/>
        <v>3</v>
      </c>
      <c r="Z70">
        <f t="shared" si="15"/>
        <v>3</v>
      </c>
      <c r="AA70">
        <f t="shared" si="15"/>
        <v>2</v>
      </c>
      <c r="AB70">
        <f t="shared" si="15"/>
        <v>3</v>
      </c>
      <c r="AC70" s="3">
        <f t="shared" si="16"/>
        <v>4</v>
      </c>
      <c r="AD70">
        <f t="shared" si="17"/>
        <v>2</v>
      </c>
      <c r="AE70">
        <f t="shared" si="17"/>
        <v>3</v>
      </c>
      <c r="AF70">
        <f t="shared" si="17"/>
        <v>4</v>
      </c>
      <c r="AG70">
        <f t="shared" si="17"/>
        <v>1</v>
      </c>
      <c r="AH70">
        <f t="shared" si="11"/>
        <v>2</v>
      </c>
      <c r="AI70">
        <f t="shared" si="9"/>
        <v>2</v>
      </c>
      <c r="AJ70">
        <f t="shared" si="9"/>
        <v>1</v>
      </c>
      <c r="AK70">
        <f t="shared" si="9"/>
        <v>2</v>
      </c>
      <c r="AL70">
        <f t="shared" si="9"/>
        <v>3</v>
      </c>
      <c r="AM70">
        <f t="shared" si="10"/>
        <v>4</v>
      </c>
      <c r="AN70">
        <f t="shared" si="18"/>
        <v>42</v>
      </c>
    </row>
    <row r="71" spans="1:40" x14ac:dyDescent="0.35">
      <c r="A71" s="22" t="s">
        <v>155</v>
      </c>
      <c r="B71" s="1" t="s">
        <v>10</v>
      </c>
      <c r="C71" s="1" t="s">
        <v>8</v>
      </c>
      <c r="D71" s="1">
        <v>16</v>
      </c>
      <c r="E71" s="1" t="s">
        <v>4</v>
      </c>
      <c r="F71" s="1" t="s">
        <v>3</v>
      </c>
      <c r="G71" s="2" t="s">
        <v>6</v>
      </c>
      <c r="H71" s="1" t="s">
        <v>4</v>
      </c>
      <c r="I71" s="1" t="s">
        <v>5</v>
      </c>
      <c r="J71" s="1" t="s">
        <v>3</v>
      </c>
      <c r="K71" s="2" t="s">
        <v>3</v>
      </c>
      <c r="L71" s="1" t="s">
        <v>3</v>
      </c>
      <c r="M71" s="1" t="s">
        <v>4</v>
      </c>
      <c r="N71" s="1" t="s">
        <v>4</v>
      </c>
      <c r="O71" s="1" t="s">
        <v>4</v>
      </c>
      <c r="P71" s="1" t="s">
        <v>6</v>
      </c>
      <c r="Q71" s="1" t="s">
        <v>4</v>
      </c>
      <c r="R71" s="1" t="s">
        <v>3</v>
      </c>
      <c r="S71" s="1" t="s">
        <v>4</v>
      </c>
      <c r="T71" s="1" t="s">
        <v>3</v>
      </c>
      <c r="U71" s="1" t="s">
        <v>6</v>
      </c>
      <c r="W71">
        <f t="shared" si="12"/>
        <v>3</v>
      </c>
      <c r="X71">
        <f t="shared" si="13"/>
        <v>4</v>
      </c>
      <c r="Y71" s="3">
        <f t="shared" si="14"/>
        <v>4</v>
      </c>
      <c r="Z71">
        <f t="shared" si="15"/>
        <v>3</v>
      </c>
      <c r="AA71">
        <f t="shared" si="15"/>
        <v>2</v>
      </c>
      <c r="AB71">
        <f t="shared" si="15"/>
        <v>4</v>
      </c>
      <c r="AC71" s="3">
        <f t="shared" si="16"/>
        <v>1</v>
      </c>
      <c r="AD71">
        <f t="shared" si="17"/>
        <v>4</v>
      </c>
      <c r="AE71">
        <f t="shared" si="17"/>
        <v>3</v>
      </c>
      <c r="AF71">
        <f t="shared" si="17"/>
        <v>3</v>
      </c>
      <c r="AG71">
        <f t="shared" si="17"/>
        <v>3</v>
      </c>
      <c r="AH71">
        <f t="shared" si="11"/>
        <v>1</v>
      </c>
      <c r="AI71">
        <f t="shared" si="9"/>
        <v>3</v>
      </c>
      <c r="AJ71">
        <f t="shared" si="9"/>
        <v>4</v>
      </c>
      <c r="AK71">
        <f t="shared" si="9"/>
        <v>3</v>
      </c>
      <c r="AL71">
        <f t="shared" si="9"/>
        <v>4</v>
      </c>
      <c r="AM71">
        <f t="shared" si="10"/>
        <v>1</v>
      </c>
      <c r="AN71">
        <f t="shared" si="18"/>
        <v>50</v>
      </c>
    </row>
    <row r="72" spans="1:40" x14ac:dyDescent="0.35">
      <c r="A72" s="22" t="s">
        <v>156</v>
      </c>
      <c r="B72" s="1" t="s">
        <v>10</v>
      </c>
      <c r="C72" s="1" t="s">
        <v>8</v>
      </c>
      <c r="D72" s="1">
        <v>17</v>
      </c>
      <c r="E72" s="1" t="s">
        <v>4</v>
      </c>
      <c r="F72" s="1" t="s">
        <v>4</v>
      </c>
      <c r="G72" s="2" t="s">
        <v>5</v>
      </c>
      <c r="H72" s="1" t="s">
        <v>4</v>
      </c>
      <c r="I72" s="1" t="s">
        <v>4</v>
      </c>
      <c r="J72" s="1" t="s">
        <v>3</v>
      </c>
      <c r="K72" s="2" t="s">
        <v>5</v>
      </c>
      <c r="L72" s="1" t="s">
        <v>5</v>
      </c>
      <c r="M72" s="1" t="s">
        <v>4</v>
      </c>
      <c r="N72" s="1" t="s">
        <v>4</v>
      </c>
      <c r="O72" s="1" t="s">
        <v>4</v>
      </c>
      <c r="P72" s="1" t="s">
        <v>3</v>
      </c>
      <c r="Q72" s="1" t="s">
        <v>4</v>
      </c>
      <c r="R72" s="1" t="s">
        <v>5</v>
      </c>
      <c r="S72" s="1" t="s">
        <v>4</v>
      </c>
      <c r="T72" s="1" t="s">
        <v>4</v>
      </c>
      <c r="U72" s="1" t="s">
        <v>5</v>
      </c>
      <c r="W72">
        <f t="shared" si="12"/>
        <v>3</v>
      </c>
      <c r="X72">
        <f t="shared" si="13"/>
        <v>3</v>
      </c>
      <c r="Y72" s="3">
        <f t="shared" si="14"/>
        <v>3</v>
      </c>
      <c r="Z72">
        <f t="shared" si="15"/>
        <v>3</v>
      </c>
      <c r="AA72">
        <f t="shared" si="15"/>
        <v>3</v>
      </c>
      <c r="AB72">
        <f t="shared" si="15"/>
        <v>4</v>
      </c>
      <c r="AC72" s="3">
        <f t="shared" si="16"/>
        <v>3</v>
      </c>
      <c r="AD72">
        <f t="shared" si="17"/>
        <v>2</v>
      </c>
      <c r="AE72">
        <f t="shared" si="17"/>
        <v>3</v>
      </c>
      <c r="AF72">
        <f t="shared" si="17"/>
        <v>3</v>
      </c>
      <c r="AG72">
        <f t="shared" si="17"/>
        <v>3</v>
      </c>
      <c r="AH72">
        <f t="shared" si="11"/>
        <v>4</v>
      </c>
      <c r="AI72">
        <f t="shared" si="9"/>
        <v>3</v>
      </c>
      <c r="AJ72">
        <f t="shared" si="9"/>
        <v>2</v>
      </c>
      <c r="AK72">
        <f t="shared" si="9"/>
        <v>3</v>
      </c>
      <c r="AL72">
        <f t="shared" si="9"/>
        <v>3</v>
      </c>
      <c r="AM72">
        <f t="shared" si="10"/>
        <v>2</v>
      </c>
      <c r="AN72">
        <f t="shared" si="18"/>
        <v>50</v>
      </c>
    </row>
    <row r="73" spans="1:40" x14ac:dyDescent="0.35">
      <c r="A73" s="22" t="s">
        <v>157</v>
      </c>
      <c r="B73" s="1" t="s">
        <v>9</v>
      </c>
      <c r="C73" s="1" t="s">
        <v>7</v>
      </c>
      <c r="D73" s="1">
        <v>16</v>
      </c>
      <c r="E73" s="1" t="s">
        <v>4</v>
      </c>
      <c r="F73" s="1" t="s">
        <v>4</v>
      </c>
      <c r="G73" s="2" t="s">
        <v>3</v>
      </c>
      <c r="H73" s="1" t="s">
        <v>4</v>
      </c>
      <c r="I73" s="1" t="s">
        <v>4</v>
      </c>
      <c r="J73" s="1" t="s">
        <v>4</v>
      </c>
      <c r="K73" s="2" t="s">
        <v>3</v>
      </c>
      <c r="L73" s="1" t="s">
        <v>5</v>
      </c>
      <c r="M73" s="1" t="s">
        <v>4</v>
      </c>
      <c r="N73" s="1" t="s">
        <v>3</v>
      </c>
      <c r="O73" s="1" t="s">
        <v>4</v>
      </c>
      <c r="P73" s="1" t="s">
        <v>4</v>
      </c>
      <c r="Q73" s="1" t="s">
        <v>4</v>
      </c>
      <c r="R73" s="1" t="s">
        <v>4</v>
      </c>
      <c r="S73" s="1" t="s">
        <v>3</v>
      </c>
      <c r="T73" s="1" t="s">
        <v>4</v>
      </c>
      <c r="U73" s="1" t="s">
        <v>3</v>
      </c>
      <c r="W73">
        <f t="shared" si="12"/>
        <v>3</v>
      </c>
      <c r="X73">
        <f t="shared" si="13"/>
        <v>3</v>
      </c>
      <c r="Y73" s="3">
        <f t="shared" si="14"/>
        <v>1</v>
      </c>
      <c r="Z73">
        <f t="shared" si="15"/>
        <v>3</v>
      </c>
      <c r="AA73">
        <f t="shared" si="15"/>
        <v>3</v>
      </c>
      <c r="AB73">
        <f t="shared" si="15"/>
        <v>3</v>
      </c>
      <c r="AC73" s="3">
        <f t="shared" si="16"/>
        <v>1</v>
      </c>
      <c r="AD73">
        <f t="shared" si="17"/>
        <v>2</v>
      </c>
      <c r="AE73">
        <f t="shared" si="17"/>
        <v>3</v>
      </c>
      <c r="AF73">
        <f t="shared" si="17"/>
        <v>4</v>
      </c>
      <c r="AG73">
        <f t="shared" si="17"/>
        <v>3</v>
      </c>
      <c r="AH73">
        <f t="shared" si="11"/>
        <v>3</v>
      </c>
      <c r="AI73">
        <f t="shared" si="9"/>
        <v>3</v>
      </c>
      <c r="AJ73">
        <f t="shared" si="9"/>
        <v>3</v>
      </c>
      <c r="AK73">
        <f t="shared" si="9"/>
        <v>4</v>
      </c>
      <c r="AL73">
        <f t="shared" si="9"/>
        <v>3</v>
      </c>
      <c r="AM73">
        <f t="shared" si="10"/>
        <v>4</v>
      </c>
      <c r="AN73">
        <f t="shared" si="18"/>
        <v>49</v>
      </c>
    </row>
    <row r="74" spans="1:40" x14ac:dyDescent="0.35">
      <c r="A74" s="22" t="s">
        <v>158</v>
      </c>
      <c r="B74" s="1" t="s">
        <v>10</v>
      </c>
      <c r="C74" s="1" t="s">
        <v>7</v>
      </c>
      <c r="D74" s="1">
        <v>16</v>
      </c>
      <c r="E74" s="1" t="s">
        <v>5</v>
      </c>
      <c r="F74" s="1" t="s">
        <v>5</v>
      </c>
      <c r="G74" s="2" t="s">
        <v>5</v>
      </c>
      <c r="H74" s="1" t="s">
        <v>4</v>
      </c>
      <c r="I74" s="1" t="s">
        <v>5</v>
      </c>
      <c r="J74" s="1" t="s">
        <v>6</v>
      </c>
      <c r="K74" s="2" t="s">
        <v>3</v>
      </c>
      <c r="L74" s="1" t="s">
        <v>6</v>
      </c>
      <c r="M74" s="1" t="s">
        <v>4</v>
      </c>
      <c r="N74" s="1" t="s">
        <v>5</v>
      </c>
      <c r="O74" s="1" t="s">
        <v>6</v>
      </c>
      <c r="P74" s="1" t="s">
        <v>5</v>
      </c>
      <c r="Q74" s="1" t="s">
        <v>6</v>
      </c>
      <c r="R74" s="1" t="s">
        <v>5</v>
      </c>
      <c r="S74" s="1" t="s">
        <v>5</v>
      </c>
      <c r="T74" s="1" t="s">
        <v>6</v>
      </c>
      <c r="U74" s="1" t="s">
        <v>6</v>
      </c>
      <c r="W74">
        <f t="shared" si="12"/>
        <v>2</v>
      </c>
      <c r="X74">
        <f t="shared" si="13"/>
        <v>2</v>
      </c>
      <c r="Y74" s="3">
        <f t="shared" si="14"/>
        <v>3</v>
      </c>
      <c r="Z74">
        <f t="shared" si="15"/>
        <v>3</v>
      </c>
      <c r="AA74">
        <f t="shared" si="15"/>
        <v>2</v>
      </c>
      <c r="AB74">
        <f t="shared" si="15"/>
        <v>1</v>
      </c>
      <c r="AC74" s="3">
        <f t="shared" si="16"/>
        <v>1</v>
      </c>
      <c r="AD74">
        <f t="shared" si="17"/>
        <v>1</v>
      </c>
      <c r="AE74">
        <f t="shared" si="17"/>
        <v>3</v>
      </c>
      <c r="AF74">
        <f t="shared" si="17"/>
        <v>2</v>
      </c>
      <c r="AG74">
        <f t="shared" si="17"/>
        <v>1</v>
      </c>
      <c r="AH74">
        <f t="shared" si="11"/>
        <v>2</v>
      </c>
      <c r="AI74">
        <f t="shared" si="9"/>
        <v>1</v>
      </c>
      <c r="AJ74">
        <f t="shared" si="9"/>
        <v>2</v>
      </c>
      <c r="AK74">
        <f t="shared" si="9"/>
        <v>2</v>
      </c>
      <c r="AL74">
        <f t="shared" si="9"/>
        <v>1</v>
      </c>
      <c r="AM74">
        <f t="shared" si="10"/>
        <v>1</v>
      </c>
      <c r="AN74">
        <f t="shared" si="18"/>
        <v>30</v>
      </c>
    </row>
    <row r="75" spans="1:40" x14ac:dyDescent="0.35">
      <c r="A75" s="22" t="s">
        <v>159</v>
      </c>
      <c r="B75" s="1" t="s">
        <v>10</v>
      </c>
      <c r="C75" s="1" t="s">
        <v>8</v>
      </c>
      <c r="D75" s="1">
        <v>16</v>
      </c>
      <c r="E75" s="1" t="s">
        <v>5</v>
      </c>
      <c r="F75" s="1" t="s">
        <v>5</v>
      </c>
      <c r="G75" s="2" t="s">
        <v>5</v>
      </c>
      <c r="H75" s="1" t="s">
        <v>4</v>
      </c>
      <c r="I75" s="1" t="s">
        <v>4</v>
      </c>
      <c r="J75" s="1" t="s">
        <v>5</v>
      </c>
      <c r="K75" s="2" t="s">
        <v>5</v>
      </c>
      <c r="L75" s="1" t="s">
        <v>6</v>
      </c>
      <c r="M75" s="1" t="s">
        <v>4</v>
      </c>
      <c r="N75" s="1" t="s">
        <v>4</v>
      </c>
      <c r="O75" s="1" t="s">
        <v>5</v>
      </c>
      <c r="P75" s="1" t="s">
        <v>5</v>
      </c>
      <c r="Q75" s="1" t="s">
        <v>5</v>
      </c>
      <c r="R75" s="1" t="s">
        <v>5</v>
      </c>
      <c r="S75" s="1" t="s">
        <v>5</v>
      </c>
      <c r="T75" s="1" t="s">
        <v>4</v>
      </c>
      <c r="U75" s="1" t="s">
        <v>5</v>
      </c>
      <c r="W75">
        <f t="shared" si="12"/>
        <v>2</v>
      </c>
      <c r="X75">
        <f t="shared" si="13"/>
        <v>2</v>
      </c>
      <c r="Y75" s="3">
        <f t="shared" si="14"/>
        <v>3</v>
      </c>
      <c r="Z75">
        <f t="shared" si="15"/>
        <v>3</v>
      </c>
      <c r="AA75">
        <f t="shared" si="15"/>
        <v>3</v>
      </c>
      <c r="AB75">
        <f t="shared" si="15"/>
        <v>2</v>
      </c>
      <c r="AC75" s="3">
        <f t="shared" si="16"/>
        <v>3</v>
      </c>
      <c r="AD75">
        <f t="shared" si="17"/>
        <v>1</v>
      </c>
      <c r="AE75">
        <f t="shared" si="17"/>
        <v>3</v>
      </c>
      <c r="AF75">
        <f t="shared" si="17"/>
        <v>3</v>
      </c>
      <c r="AG75">
        <f t="shared" si="17"/>
        <v>2</v>
      </c>
      <c r="AH75">
        <f t="shared" si="11"/>
        <v>2</v>
      </c>
      <c r="AI75">
        <f t="shared" si="9"/>
        <v>2</v>
      </c>
      <c r="AJ75">
        <f t="shared" si="9"/>
        <v>2</v>
      </c>
      <c r="AK75">
        <f t="shared" si="9"/>
        <v>2</v>
      </c>
      <c r="AL75">
        <f t="shared" si="9"/>
        <v>3</v>
      </c>
      <c r="AM75">
        <f t="shared" si="10"/>
        <v>2</v>
      </c>
      <c r="AN75">
        <f t="shared" si="18"/>
        <v>40</v>
      </c>
    </row>
    <row r="76" spans="1:40" x14ac:dyDescent="0.35">
      <c r="A76" s="22" t="s">
        <v>160</v>
      </c>
      <c r="B76" s="1" t="s">
        <v>10</v>
      </c>
      <c r="C76" s="1" t="s">
        <v>7</v>
      </c>
      <c r="D76" s="1">
        <v>16</v>
      </c>
      <c r="E76" s="1" t="s">
        <v>4</v>
      </c>
      <c r="F76" s="1" t="s">
        <v>5</v>
      </c>
      <c r="G76" s="2" t="s">
        <v>6</v>
      </c>
      <c r="H76" s="1" t="s">
        <v>4</v>
      </c>
      <c r="I76" s="1" t="s">
        <v>4</v>
      </c>
      <c r="J76" s="1" t="s">
        <v>4</v>
      </c>
      <c r="K76" s="2" t="s">
        <v>4</v>
      </c>
      <c r="L76" s="1" t="s">
        <v>6</v>
      </c>
      <c r="M76" s="1" t="s">
        <v>4</v>
      </c>
      <c r="N76" s="1" t="s">
        <v>4</v>
      </c>
      <c r="O76" s="1" t="s">
        <v>4</v>
      </c>
      <c r="P76" s="1" t="s">
        <v>5</v>
      </c>
      <c r="Q76" s="1" t="s">
        <v>4</v>
      </c>
      <c r="R76" s="1" t="s">
        <v>4</v>
      </c>
      <c r="S76" s="1" t="s">
        <v>5</v>
      </c>
      <c r="T76" s="1" t="s">
        <v>5</v>
      </c>
      <c r="U76" s="1" t="s">
        <v>5</v>
      </c>
      <c r="W76">
        <f t="shared" si="12"/>
        <v>3</v>
      </c>
      <c r="X76">
        <f t="shared" si="13"/>
        <v>2</v>
      </c>
      <c r="Y76" s="3">
        <f t="shared" si="14"/>
        <v>4</v>
      </c>
      <c r="Z76">
        <f t="shared" si="15"/>
        <v>3</v>
      </c>
      <c r="AA76">
        <f t="shared" si="15"/>
        <v>3</v>
      </c>
      <c r="AB76">
        <f t="shared" si="15"/>
        <v>3</v>
      </c>
      <c r="AC76" s="3">
        <f t="shared" si="16"/>
        <v>2</v>
      </c>
      <c r="AD76">
        <f t="shared" si="17"/>
        <v>1</v>
      </c>
      <c r="AE76">
        <f t="shared" si="17"/>
        <v>3</v>
      </c>
      <c r="AF76">
        <f t="shared" si="17"/>
        <v>3</v>
      </c>
      <c r="AG76">
        <f t="shared" si="17"/>
        <v>3</v>
      </c>
      <c r="AH76">
        <f t="shared" si="11"/>
        <v>2</v>
      </c>
      <c r="AI76">
        <f t="shared" si="9"/>
        <v>3</v>
      </c>
      <c r="AJ76">
        <f t="shared" si="9"/>
        <v>3</v>
      </c>
      <c r="AK76">
        <f t="shared" si="9"/>
        <v>2</v>
      </c>
      <c r="AL76">
        <f t="shared" si="9"/>
        <v>2</v>
      </c>
      <c r="AM76">
        <f t="shared" si="10"/>
        <v>2</v>
      </c>
      <c r="AN76">
        <f t="shared" si="18"/>
        <v>44</v>
      </c>
    </row>
    <row r="77" spans="1:40" x14ac:dyDescent="0.35">
      <c r="A77" s="22" t="s">
        <v>161</v>
      </c>
      <c r="B77" s="1" t="s">
        <v>9</v>
      </c>
      <c r="C77" s="1" t="s">
        <v>8</v>
      </c>
      <c r="D77" s="1">
        <v>17</v>
      </c>
      <c r="E77" s="1" t="s">
        <v>4</v>
      </c>
      <c r="F77" s="1" t="s">
        <v>5</v>
      </c>
      <c r="G77" s="2" t="s">
        <v>6</v>
      </c>
      <c r="H77" s="1" t="s">
        <v>3</v>
      </c>
      <c r="I77" s="1" t="s">
        <v>4</v>
      </c>
      <c r="J77" s="1" t="s">
        <v>4</v>
      </c>
      <c r="K77" s="2" t="s">
        <v>4</v>
      </c>
      <c r="L77" s="1" t="s">
        <v>6</v>
      </c>
      <c r="M77" s="1" t="s">
        <v>4</v>
      </c>
      <c r="N77" s="1" t="s">
        <v>4</v>
      </c>
      <c r="O77" s="1" t="s">
        <v>5</v>
      </c>
      <c r="P77" s="1" t="s">
        <v>5</v>
      </c>
      <c r="Q77" s="1" t="s">
        <v>4</v>
      </c>
      <c r="R77" s="1" t="s">
        <v>5</v>
      </c>
      <c r="S77" s="1" t="s">
        <v>5</v>
      </c>
      <c r="T77" s="1" t="s">
        <v>5</v>
      </c>
      <c r="U77" s="1" t="s">
        <v>5</v>
      </c>
      <c r="W77">
        <f t="shared" si="12"/>
        <v>3</v>
      </c>
      <c r="X77">
        <f t="shared" si="13"/>
        <v>2</v>
      </c>
      <c r="Y77" s="3">
        <f t="shared" si="14"/>
        <v>4</v>
      </c>
      <c r="Z77">
        <f t="shared" si="15"/>
        <v>4</v>
      </c>
      <c r="AA77">
        <f t="shared" si="15"/>
        <v>3</v>
      </c>
      <c r="AB77">
        <f t="shared" si="15"/>
        <v>3</v>
      </c>
      <c r="AC77" s="3">
        <f t="shared" si="16"/>
        <v>2</v>
      </c>
      <c r="AD77">
        <f t="shared" si="17"/>
        <v>1</v>
      </c>
      <c r="AE77">
        <f t="shared" si="17"/>
        <v>3</v>
      </c>
      <c r="AF77">
        <f t="shared" si="17"/>
        <v>3</v>
      </c>
      <c r="AG77">
        <f t="shared" si="17"/>
        <v>2</v>
      </c>
      <c r="AH77">
        <f t="shared" si="11"/>
        <v>2</v>
      </c>
      <c r="AI77">
        <f t="shared" si="9"/>
        <v>3</v>
      </c>
      <c r="AJ77">
        <f t="shared" si="9"/>
        <v>2</v>
      </c>
      <c r="AK77">
        <f t="shared" si="9"/>
        <v>2</v>
      </c>
      <c r="AL77">
        <f t="shared" si="9"/>
        <v>2</v>
      </c>
      <c r="AM77">
        <f t="shared" si="10"/>
        <v>2</v>
      </c>
      <c r="AN77">
        <f t="shared" si="18"/>
        <v>43</v>
      </c>
    </row>
    <row r="78" spans="1:40" x14ac:dyDescent="0.35">
      <c r="A78" s="22" t="s">
        <v>162</v>
      </c>
      <c r="B78" s="1" t="s">
        <v>10</v>
      </c>
      <c r="C78" s="1" t="s">
        <v>7</v>
      </c>
      <c r="D78" s="1">
        <v>16</v>
      </c>
      <c r="E78" s="1" t="s">
        <v>4</v>
      </c>
      <c r="F78" s="1" t="s">
        <v>4</v>
      </c>
      <c r="G78" s="2" t="s">
        <v>4</v>
      </c>
      <c r="H78" s="1" t="s">
        <v>4</v>
      </c>
      <c r="I78" s="1" t="s">
        <v>4</v>
      </c>
      <c r="J78" s="1" t="s">
        <v>4</v>
      </c>
      <c r="K78" s="2" t="s">
        <v>5</v>
      </c>
      <c r="L78" s="1" t="s">
        <v>6</v>
      </c>
      <c r="M78" s="1" t="s">
        <v>5</v>
      </c>
      <c r="N78" s="1" t="s">
        <v>5</v>
      </c>
      <c r="O78" s="1" t="s">
        <v>5</v>
      </c>
      <c r="P78" s="1" t="s">
        <v>5</v>
      </c>
      <c r="Q78" s="1" t="s">
        <v>5</v>
      </c>
      <c r="R78" s="1" t="s">
        <v>5</v>
      </c>
      <c r="S78" s="1" t="s">
        <v>4</v>
      </c>
      <c r="T78" s="1" t="s">
        <v>5</v>
      </c>
      <c r="U78" s="1" t="s">
        <v>5</v>
      </c>
      <c r="W78">
        <f t="shared" si="12"/>
        <v>3</v>
      </c>
      <c r="X78">
        <f t="shared" si="13"/>
        <v>3</v>
      </c>
      <c r="Y78" s="3">
        <f t="shared" si="14"/>
        <v>2</v>
      </c>
      <c r="Z78">
        <f t="shared" si="15"/>
        <v>3</v>
      </c>
      <c r="AA78">
        <f t="shared" si="15"/>
        <v>3</v>
      </c>
      <c r="AB78">
        <f t="shared" si="15"/>
        <v>3</v>
      </c>
      <c r="AC78" s="3">
        <f t="shared" si="16"/>
        <v>3</v>
      </c>
      <c r="AD78">
        <f t="shared" si="17"/>
        <v>1</v>
      </c>
      <c r="AE78">
        <f t="shared" si="17"/>
        <v>2</v>
      </c>
      <c r="AF78">
        <f t="shared" si="17"/>
        <v>2</v>
      </c>
      <c r="AG78">
        <f t="shared" si="17"/>
        <v>2</v>
      </c>
      <c r="AH78">
        <f t="shared" si="11"/>
        <v>2</v>
      </c>
      <c r="AI78">
        <f t="shared" si="9"/>
        <v>2</v>
      </c>
      <c r="AJ78">
        <f t="shared" si="9"/>
        <v>2</v>
      </c>
      <c r="AK78">
        <f t="shared" si="9"/>
        <v>3</v>
      </c>
      <c r="AL78">
        <f t="shared" si="9"/>
        <v>2</v>
      </c>
      <c r="AM78">
        <f t="shared" si="10"/>
        <v>2</v>
      </c>
      <c r="AN78">
        <f t="shared" si="18"/>
        <v>40</v>
      </c>
    </row>
    <row r="79" spans="1:40" x14ac:dyDescent="0.35">
      <c r="A79" s="22" t="s">
        <v>163</v>
      </c>
      <c r="B79" s="1" t="s">
        <v>10</v>
      </c>
      <c r="C79" s="1" t="s">
        <v>7</v>
      </c>
      <c r="D79" s="1">
        <v>16</v>
      </c>
      <c r="E79" s="1" t="s">
        <v>4</v>
      </c>
      <c r="F79" s="1" t="s">
        <v>4</v>
      </c>
      <c r="G79" s="2" t="s">
        <v>5</v>
      </c>
      <c r="H79" s="1" t="s">
        <v>4</v>
      </c>
      <c r="I79" s="1" t="s">
        <v>4</v>
      </c>
      <c r="J79" s="1" t="s">
        <v>5</v>
      </c>
      <c r="K79" s="2" t="s">
        <v>4</v>
      </c>
      <c r="L79" s="1" t="s">
        <v>4</v>
      </c>
      <c r="M79" s="1" t="s">
        <v>5</v>
      </c>
      <c r="N79" s="1" t="s">
        <v>4</v>
      </c>
      <c r="O79" s="1" t="s">
        <v>4</v>
      </c>
      <c r="P79" s="1" t="s">
        <v>5</v>
      </c>
      <c r="Q79" s="1" t="s">
        <v>5</v>
      </c>
      <c r="R79" s="1" t="s">
        <v>4</v>
      </c>
      <c r="S79" s="1" t="s">
        <v>5</v>
      </c>
      <c r="T79" s="1" t="s">
        <v>4</v>
      </c>
      <c r="U79" s="1" t="s">
        <v>5</v>
      </c>
      <c r="W79">
        <f t="shared" si="12"/>
        <v>3</v>
      </c>
      <c r="X79">
        <f t="shared" si="13"/>
        <v>3</v>
      </c>
      <c r="Y79" s="3">
        <f t="shared" si="14"/>
        <v>3</v>
      </c>
      <c r="Z79">
        <f t="shared" si="15"/>
        <v>3</v>
      </c>
      <c r="AA79">
        <f t="shared" si="15"/>
        <v>3</v>
      </c>
      <c r="AB79">
        <f t="shared" si="15"/>
        <v>2</v>
      </c>
      <c r="AC79" s="3">
        <f t="shared" si="16"/>
        <v>2</v>
      </c>
      <c r="AD79">
        <f t="shared" si="17"/>
        <v>3</v>
      </c>
      <c r="AE79">
        <f t="shared" si="17"/>
        <v>2</v>
      </c>
      <c r="AF79">
        <f t="shared" si="17"/>
        <v>3</v>
      </c>
      <c r="AG79">
        <f t="shared" si="17"/>
        <v>3</v>
      </c>
      <c r="AH79">
        <f t="shared" si="11"/>
        <v>2</v>
      </c>
      <c r="AI79">
        <f t="shared" si="9"/>
        <v>2</v>
      </c>
      <c r="AJ79">
        <f t="shared" si="9"/>
        <v>3</v>
      </c>
      <c r="AK79">
        <f t="shared" si="9"/>
        <v>2</v>
      </c>
      <c r="AL79">
        <f t="shared" si="9"/>
        <v>3</v>
      </c>
      <c r="AM79">
        <f t="shared" si="10"/>
        <v>2</v>
      </c>
      <c r="AN79">
        <f t="shared" si="18"/>
        <v>44</v>
      </c>
    </row>
    <row r="80" spans="1:40" x14ac:dyDescent="0.35">
      <c r="A80" s="22" t="s">
        <v>164</v>
      </c>
      <c r="B80" s="1" t="s">
        <v>9</v>
      </c>
      <c r="C80" s="1" t="s">
        <v>7</v>
      </c>
      <c r="D80" s="1">
        <v>17</v>
      </c>
      <c r="E80" s="1" t="s">
        <v>4</v>
      </c>
      <c r="F80" s="1" t="s">
        <v>4</v>
      </c>
      <c r="G80" s="2" t="s">
        <v>4</v>
      </c>
      <c r="H80" s="1" t="s">
        <v>4</v>
      </c>
      <c r="I80" s="1" t="s">
        <v>3</v>
      </c>
      <c r="J80" s="1" t="s">
        <v>5</v>
      </c>
      <c r="K80" s="2" t="s">
        <v>5</v>
      </c>
      <c r="L80" s="1" t="s">
        <v>4</v>
      </c>
      <c r="M80" s="1" t="s">
        <v>4</v>
      </c>
      <c r="N80" s="1" t="s">
        <v>4</v>
      </c>
      <c r="O80" s="1" t="s">
        <v>3</v>
      </c>
      <c r="P80" s="1" t="s">
        <v>4</v>
      </c>
      <c r="Q80" s="1" t="s">
        <v>4</v>
      </c>
      <c r="R80" s="1" t="s">
        <v>5</v>
      </c>
      <c r="S80" s="1" t="s">
        <v>4</v>
      </c>
      <c r="T80" s="1" t="s">
        <v>4</v>
      </c>
      <c r="U80" s="1" t="s">
        <v>4</v>
      </c>
      <c r="W80">
        <f t="shared" si="12"/>
        <v>3</v>
      </c>
      <c r="X80">
        <f t="shared" si="13"/>
        <v>3</v>
      </c>
      <c r="Y80" s="3">
        <f t="shared" si="14"/>
        <v>2</v>
      </c>
      <c r="Z80">
        <f t="shared" si="15"/>
        <v>3</v>
      </c>
      <c r="AA80">
        <f t="shared" si="15"/>
        <v>4</v>
      </c>
      <c r="AB80">
        <f t="shared" si="15"/>
        <v>2</v>
      </c>
      <c r="AC80" s="3">
        <f t="shared" si="16"/>
        <v>3</v>
      </c>
      <c r="AD80">
        <f t="shared" si="17"/>
        <v>3</v>
      </c>
      <c r="AE80">
        <f t="shared" si="17"/>
        <v>3</v>
      </c>
      <c r="AF80">
        <f t="shared" si="17"/>
        <v>3</v>
      </c>
      <c r="AG80">
        <f t="shared" si="17"/>
        <v>4</v>
      </c>
      <c r="AH80">
        <f t="shared" si="11"/>
        <v>3</v>
      </c>
      <c r="AI80">
        <f t="shared" si="9"/>
        <v>3</v>
      </c>
      <c r="AJ80">
        <f t="shared" si="9"/>
        <v>2</v>
      </c>
      <c r="AK80">
        <f t="shared" si="9"/>
        <v>3</v>
      </c>
      <c r="AL80">
        <f t="shared" si="9"/>
        <v>3</v>
      </c>
      <c r="AM80">
        <f t="shared" si="10"/>
        <v>3</v>
      </c>
      <c r="AN80">
        <f t="shared" si="18"/>
        <v>50</v>
      </c>
    </row>
    <row r="81" spans="1:40" x14ac:dyDescent="0.35">
      <c r="A81" s="22" t="s">
        <v>165</v>
      </c>
      <c r="B81" s="1" t="s">
        <v>10</v>
      </c>
      <c r="C81" s="1" t="s">
        <v>8</v>
      </c>
      <c r="D81" s="1">
        <v>16</v>
      </c>
      <c r="E81" s="1" t="s">
        <v>5</v>
      </c>
      <c r="F81" s="1" t="s">
        <v>6</v>
      </c>
      <c r="G81" s="2" t="s">
        <v>6</v>
      </c>
      <c r="H81" s="1" t="s">
        <v>4</v>
      </c>
      <c r="I81" s="1" t="s">
        <v>5</v>
      </c>
      <c r="J81" s="1" t="s">
        <v>4</v>
      </c>
      <c r="K81" s="2" t="s">
        <v>3</v>
      </c>
      <c r="L81" s="1" t="s">
        <v>4</v>
      </c>
      <c r="M81" s="1" t="s">
        <v>4</v>
      </c>
      <c r="N81" s="1" t="s">
        <v>4</v>
      </c>
      <c r="O81" s="1" t="s">
        <v>5</v>
      </c>
      <c r="P81" s="1" t="s">
        <v>5</v>
      </c>
      <c r="Q81" s="1" t="s">
        <v>5</v>
      </c>
      <c r="R81" s="1" t="s">
        <v>5</v>
      </c>
      <c r="S81" s="1" t="s">
        <v>5</v>
      </c>
      <c r="T81" s="1" t="s">
        <v>4</v>
      </c>
      <c r="U81" s="1" t="s">
        <v>5</v>
      </c>
      <c r="W81">
        <f t="shared" si="12"/>
        <v>2</v>
      </c>
      <c r="X81">
        <f t="shared" si="13"/>
        <v>1</v>
      </c>
      <c r="Y81" s="3">
        <f t="shared" si="14"/>
        <v>4</v>
      </c>
      <c r="Z81">
        <f t="shared" si="15"/>
        <v>3</v>
      </c>
      <c r="AA81">
        <f t="shared" si="15"/>
        <v>2</v>
      </c>
      <c r="AB81">
        <f t="shared" si="15"/>
        <v>3</v>
      </c>
      <c r="AC81" s="3">
        <f t="shared" si="16"/>
        <v>1</v>
      </c>
      <c r="AD81">
        <f t="shared" si="17"/>
        <v>3</v>
      </c>
      <c r="AE81">
        <f t="shared" si="17"/>
        <v>3</v>
      </c>
      <c r="AF81">
        <f t="shared" si="17"/>
        <v>3</v>
      </c>
      <c r="AG81">
        <f t="shared" si="17"/>
        <v>2</v>
      </c>
      <c r="AH81">
        <f t="shared" si="11"/>
        <v>2</v>
      </c>
      <c r="AI81">
        <f t="shared" si="9"/>
        <v>2</v>
      </c>
      <c r="AJ81">
        <f t="shared" si="9"/>
        <v>2</v>
      </c>
      <c r="AK81">
        <f t="shared" si="9"/>
        <v>2</v>
      </c>
      <c r="AL81">
        <f t="shared" ref="AL81:AM144" si="19">IF(T81="Sangat Tidak Setuju",1,IF(T81="Tidak Setuju",2,IF(T81="Setuju",3,IF(T81="Sangat Setuju",4))))</f>
        <v>3</v>
      </c>
      <c r="AM81">
        <f t="shared" si="10"/>
        <v>2</v>
      </c>
      <c r="AN81">
        <f t="shared" si="18"/>
        <v>40</v>
      </c>
    </row>
    <row r="82" spans="1:40" x14ac:dyDescent="0.35">
      <c r="A82" s="22" t="s">
        <v>166</v>
      </c>
      <c r="B82" s="1" t="s">
        <v>9</v>
      </c>
      <c r="C82" s="1" t="s">
        <v>8</v>
      </c>
      <c r="D82" s="1">
        <v>16</v>
      </c>
      <c r="E82" s="1" t="s">
        <v>5</v>
      </c>
      <c r="F82" s="1" t="s">
        <v>5</v>
      </c>
      <c r="G82" s="2" t="s">
        <v>5</v>
      </c>
      <c r="H82" s="1" t="s">
        <v>4</v>
      </c>
      <c r="I82" s="1" t="s">
        <v>5</v>
      </c>
      <c r="J82" s="1" t="s">
        <v>5</v>
      </c>
      <c r="K82" s="2" t="s">
        <v>3</v>
      </c>
      <c r="L82" s="1" t="s">
        <v>6</v>
      </c>
      <c r="M82" s="1" t="s">
        <v>5</v>
      </c>
      <c r="N82" s="1" t="s">
        <v>6</v>
      </c>
      <c r="O82" s="1" t="s">
        <v>5</v>
      </c>
      <c r="P82" s="1" t="s">
        <v>3</v>
      </c>
      <c r="Q82" s="1" t="s">
        <v>5</v>
      </c>
      <c r="R82" s="1" t="s">
        <v>5</v>
      </c>
      <c r="S82" s="1" t="s">
        <v>5</v>
      </c>
      <c r="T82" s="1" t="s">
        <v>5</v>
      </c>
      <c r="U82" s="1" t="s">
        <v>3</v>
      </c>
      <c r="W82">
        <f t="shared" si="12"/>
        <v>2</v>
      </c>
      <c r="X82">
        <f t="shared" si="13"/>
        <v>2</v>
      </c>
      <c r="Y82" s="3">
        <f t="shared" si="14"/>
        <v>3</v>
      </c>
      <c r="Z82">
        <f t="shared" si="15"/>
        <v>3</v>
      </c>
      <c r="AA82">
        <f t="shared" si="15"/>
        <v>2</v>
      </c>
      <c r="AB82">
        <f t="shared" si="15"/>
        <v>2</v>
      </c>
      <c r="AC82" s="3">
        <f t="shared" si="16"/>
        <v>1</v>
      </c>
      <c r="AD82">
        <f t="shared" si="17"/>
        <v>1</v>
      </c>
      <c r="AE82">
        <f t="shared" si="17"/>
        <v>2</v>
      </c>
      <c r="AF82">
        <f t="shared" si="17"/>
        <v>1</v>
      </c>
      <c r="AG82">
        <f t="shared" si="17"/>
        <v>2</v>
      </c>
      <c r="AH82">
        <f t="shared" si="11"/>
        <v>4</v>
      </c>
      <c r="AI82">
        <f t="shared" si="11"/>
        <v>2</v>
      </c>
      <c r="AJ82">
        <f t="shared" si="11"/>
        <v>2</v>
      </c>
      <c r="AK82">
        <f t="shared" si="11"/>
        <v>2</v>
      </c>
      <c r="AL82">
        <f t="shared" si="19"/>
        <v>2</v>
      </c>
      <c r="AM82">
        <f t="shared" si="19"/>
        <v>4</v>
      </c>
      <c r="AN82">
        <f t="shared" si="18"/>
        <v>37</v>
      </c>
    </row>
    <row r="83" spans="1:40" x14ac:dyDescent="0.35">
      <c r="A83" s="22" t="s">
        <v>167</v>
      </c>
      <c r="B83" s="1" t="s">
        <v>10</v>
      </c>
      <c r="C83" s="1" t="s">
        <v>7</v>
      </c>
      <c r="D83" s="1">
        <v>16</v>
      </c>
      <c r="E83" s="1" t="s">
        <v>4</v>
      </c>
      <c r="F83" s="1" t="s">
        <v>5</v>
      </c>
      <c r="G83" s="2" t="s">
        <v>5</v>
      </c>
      <c r="H83" s="1" t="s">
        <v>4</v>
      </c>
      <c r="I83" s="1" t="s">
        <v>4</v>
      </c>
      <c r="J83" s="1" t="s">
        <v>4</v>
      </c>
      <c r="K83" s="2" t="s">
        <v>4</v>
      </c>
      <c r="L83" s="1" t="s">
        <v>5</v>
      </c>
      <c r="M83" s="1" t="s">
        <v>4</v>
      </c>
      <c r="N83" s="1" t="s">
        <v>4</v>
      </c>
      <c r="O83" s="1" t="s">
        <v>4</v>
      </c>
      <c r="P83" s="1" t="s">
        <v>5</v>
      </c>
      <c r="Q83" s="1" t="s">
        <v>4</v>
      </c>
      <c r="R83" s="1" t="s">
        <v>4</v>
      </c>
      <c r="S83" s="1" t="s">
        <v>4</v>
      </c>
      <c r="T83" s="1" t="s">
        <v>4</v>
      </c>
      <c r="U83" s="1" t="s">
        <v>5</v>
      </c>
      <c r="W83">
        <f t="shared" si="12"/>
        <v>3</v>
      </c>
      <c r="X83">
        <f t="shared" si="13"/>
        <v>2</v>
      </c>
      <c r="Y83" s="3">
        <f t="shared" si="14"/>
        <v>3</v>
      </c>
      <c r="Z83">
        <f t="shared" si="15"/>
        <v>3</v>
      </c>
      <c r="AA83">
        <f t="shared" si="15"/>
        <v>3</v>
      </c>
      <c r="AB83">
        <f t="shared" si="15"/>
        <v>3</v>
      </c>
      <c r="AC83" s="3">
        <f t="shared" si="16"/>
        <v>2</v>
      </c>
      <c r="AD83">
        <f t="shared" si="17"/>
        <v>2</v>
      </c>
      <c r="AE83">
        <f t="shared" si="17"/>
        <v>3</v>
      </c>
      <c r="AF83">
        <f t="shared" si="17"/>
        <v>3</v>
      </c>
      <c r="AG83">
        <f t="shared" si="17"/>
        <v>3</v>
      </c>
      <c r="AH83">
        <f t="shared" si="11"/>
        <v>2</v>
      </c>
      <c r="AI83">
        <f t="shared" si="11"/>
        <v>3</v>
      </c>
      <c r="AJ83">
        <f t="shared" si="11"/>
        <v>3</v>
      </c>
      <c r="AK83">
        <f t="shared" si="11"/>
        <v>3</v>
      </c>
      <c r="AL83">
        <f t="shared" si="19"/>
        <v>3</v>
      </c>
      <c r="AM83">
        <f t="shared" si="19"/>
        <v>2</v>
      </c>
      <c r="AN83">
        <f t="shared" si="18"/>
        <v>46</v>
      </c>
    </row>
    <row r="84" spans="1:40" x14ac:dyDescent="0.35">
      <c r="A84" s="22" t="s">
        <v>168</v>
      </c>
      <c r="B84" s="1" t="s">
        <v>9</v>
      </c>
      <c r="C84" s="1" t="s">
        <v>7</v>
      </c>
      <c r="D84" s="1">
        <v>16</v>
      </c>
      <c r="E84" s="1" t="s">
        <v>4</v>
      </c>
      <c r="F84" s="1" t="s">
        <v>4</v>
      </c>
      <c r="G84" s="2" t="s">
        <v>5</v>
      </c>
      <c r="H84" s="1" t="s">
        <v>3</v>
      </c>
      <c r="I84" s="1" t="s">
        <v>4</v>
      </c>
      <c r="J84" s="1" t="s">
        <v>4</v>
      </c>
      <c r="K84" s="2" t="s">
        <v>4</v>
      </c>
      <c r="L84" s="1" t="s">
        <v>6</v>
      </c>
      <c r="M84" s="1" t="s">
        <v>4</v>
      </c>
      <c r="N84" s="1" t="s">
        <v>4</v>
      </c>
      <c r="O84" s="1" t="s">
        <v>5</v>
      </c>
      <c r="P84" s="1" t="s">
        <v>5</v>
      </c>
      <c r="Q84" s="1" t="s">
        <v>4</v>
      </c>
      <c r="R84" s="1" t="s">
        <v>5</v>
      </c>
      <c r="S84" s="1" t="s">
        <v>5</v>
      </c>
      <c r="T84" s="1" t="s">
        <v>6</v>
      </c>
      <c r="U84" s="1" t="s">
        <v>6</v>
      </c>
      <c r="W84">
        <f t="shared" si="12"/>
        <v>3</v>
      </c>
      <c r="X84">
        <f t="shared" si="13"/>
        <v>3</v>
      </c>
      <c r="Y84" s="3">
        <f t="shared" si="14"/>
        <v>3</v>
      </c>
      <c r="Z84">
        <f t="shared" si="15"/>
        <v>4</v>
      </c>
      <c r="AA84">
        <f t="shared" si="15"/>
        <v>3</v>
      </c>
      <c r="AB84">
        <f t="shared" si="15"/>
        <v>3</v>
      </c>
      <c r="AC84" s="3">
        <f t="shared" si="16"/>
        <v>2</v>
      </c>
      <c r="AD84">
        <f t="shared" si="17"/>
        <v>1</v>
      </c>
      <c r="AE84">
        <f t="shared" si="17"/>
        <v>3</v>
      </c>
      <c r="AF84">
        <f t="shared" si="17"/>
        <v>3</v>
      </c>
      <c r="AG84">
        <f t="shared" si="17"/>
        <v>2</v>
      </c>
      <c r="AH84">
        <f t="shared" si="11"/>
        <v>2</v>
      </c>
      <c r="AI84">
        <f t="shared" si="11"/>
        <v>3</v>
      </c>
      <c r="AJ84">
        <f t="shared" si="11"/>
        <v>2</v>
      </c>
      <c r="AK84">
        <f t="shared" si="11"/>
        <v>2</v>
      </c>
      <c r="AL84">
        <f t="shared" si="19"/>
        <v>1</v>
      </c>
      <c r="AM84">
        <f t="shared" si="19"/>
        <v>1</v>
      </c>
      <c r="AN84">
        <f t="shared" si="18"/>
        <v>41</v>
      </c>
    </row>
    <row r="85" spans="1:40" x14ac:dyDescent="0.35">
      <c r="A85" s="22" t="s">
        <v>169</v>
      </c>
      <c r="B85" s="1" t="s">
        <v>9</v>
      </c>
      <c r="C85" s="1" t="s">
        <v>7</v>
      </c>
      <c r="D85" s="1">
        <v>17</v>
      </c>
      <c r="E85" s="1" t="s">
        <v>5</v>
      </c>
      <c r="F85" s="1" t="s">
        <v>5</v>
      </c>
      <c r="G85" s="2" t="s">
        <v>5</v>
      </c>
      <c r="H85" s="1" t="s">
        <v>4</v>
      </c>
      <c r="I85" s="1" t="s">
        <v>5</v>
      </c>
      <c r="J85" s="1" t="s">
        <v>4</v>
      </c>
      <c r="K85" s="2" t="s">
        <v>5</v>
      </c>
      <c r="L85" s="1" t="s">
        <v>4</v>
      </c>
      <c r="M85" s="1" t="s">
        <v>4</v>
      </c>
      <c r="N85" s="1" t="s">
        <v>6</v>
      </c>
      <c r="O85" s="1" t="s">
        <v>6</v>
      </c>
      <c r="P85" s="1" t="s">
        <v>3</v>
      </c>
      <c r="Q85" s="1" t="s">
        <v>4</v>
      </c>
      <c r="R85" s="1" t="s">
        <v>5</v>
      </c>
      <c r="S85" s="1" t="s">
        <v>5</v>
      </c>
      <c r="T85" s="1" t="s">
        <v>3</v>
      </c>
      <c r="U85" s="1" t="s">
        <v>6</v>
      </c>
      <c r="W85">
        <f t="shared" si="12"/>
        <v>2</v>
      </c>
      <c r="X85">
        <f t="shared" si="13"/>
        <v>2</v>
      </c>
      <c r="Y85" s="3">
        <f t="shared" si="14"/>
        <v>3</v>
      </c>
      <c r="Z85">
        <f t="shared" si="15"/>
        <v>3</v>
      </c>
      <c r="AA85">
        <f t="shared" si="15"/>
        <v>2</v>
      </c>
      <c r="AB85">
        <f t="shared" si="15"/>
        <v>3</v>
      </c>
      <c r="AC85" s="3">
        <f t="shared" si="16"/>
        <v>3</v>
      </c>
      <c r="AD85">
        <f t="shared" si="17"/>
        <v>3</v>
      </c>
      <c r="AE85">
        <f t="shared" si="17"/>
        <v>3</v>
      </c>
      <c r="AF85">
        <f t="shared" si="17"/>
        <v>1</v>
      </c>
      <c r="AG85">
        <f t="shared" si="17"/>
        <v>1</v>
      </c>
      <c r="AH85">
        <f t="shared" si="11"/>
        <v>4</v>
      </c>
      <c r="AI85">
        <f t="shared" si="11"/>
        <v>3</v>
      </c>
      <c r="AJ85">
        <f t="shared" si="11"/>
        <v>2</v>
      </c>
      <c r="AK85">
        <f t="shared" si="11"/>
        <v>2</v>
      </c>
      <c r="AL85">
        <f t="shared" si="19"/>
        <v>4</v>
      </c>
      <c r="AM85">
        <f t="shared" si="19"/>
        <v>1</v>
      </c>
      <c r="AN85">
        <f t="shared" si="18"/>
        <v>42</v>
      </c>
    </row>
    <row r="86" spans="1:40" x14ac:dyDescent="0.35">
      <c r="A86" s="22" t="s">
        <v>170</v>
      </c>
      <c r="B86" s="1" t="s">
        <v>10</v>
      </c>
      <c r="C86" s="1" t="s">
        <v>7</v>
      </c>
      <c r="D86" s="1">
        <v>16</v>
      </c>
      <c r="E86" s="1" t="s">
        <v>4</v>
      </c>
      <c r="F86" s="1" t="s">
        <v>4</v>
      </c>
      <c r="G86" s="2" t="s">
        <v>5</v>
      </c>
      <c r="H86" s="1" t="s">
        <v>4</v>
      </c>
      <c r="I86" s="1" t="s">
        <v>6</v>
      </c>
      <c r="J86" s="1" t="s">
        <v>5</v>
      </c>
      <c r="K86" s="2" t="s">
        <v>4</v>
      </c>
      <c r="L86" s="1" t="s">
        <v>6</v>
      </c>
      <c r="M86" s="1" t="s">
        <v>5</v>
      </c>
      <c r="N86" s="1" t="s">
        <v>5</v>
      </c>
      <c r="O86" s="1" t="s">
        <v>4</v>
      </c>
      <c r="P86" s="1" t="s">
        <v>4</v>
      </c>
      <c r="Q86" s="1" t="s">
        <v>5</v>
      </c>
      <c r="R86" s="1" t="s">
        <v>5</v>
      </c>
      <c r="S86" s="1" t="s">
        <v>4</v>
      </c>
      <c r="T86" s="1" t="s">
        <v>4</v>
      </c>
      <c r="U86" s="1" t="s">
        <v>5</v>
      </c>
      <c r="W86">
        <f t="shared" si="12"/>
        <v>3</v>
      </c>
      <c r="X86">
        <f t="shared" si="13"/>
        <v>3</v>
      </c>
      <c r="Y86" s="3">
        <f t="shared" si="14"/>
        <v>3</v>
      </c>
      <c r="Z86">
        <f t="shared" si="15"/>
        <v>3</v>
      </c>
      <c r="AA86">
        <f t="shared" si="15"/>
        <v>1</v>
      </c>
      <c r="AB86">
        <f t="shared" si="15"/>
        <v>2</v>
      </c>
      <c r="AC86" s="3">
        <f t="shared" si="16"/>
        <v>2</v>
      </c>
      <c r="AD86">
        <f t="shared" si="17"/>
        <v>1</v>
      </c>
      <c r="AE86">
        <f t="shared" si="17"/>
        <v>2</v>
      </c>
      <c r="AF86">
        <f t="shared" si="17"/>
        <v>2</v>
      </c>
      <c r="AG86">
        <f t="shared" si="17"/>
        <v>3</v>
      </c>
      <c r="AH86">
        <f t="shared" si="11"/>
        <v>3</v>
      </c>
      <c r="AI86">
        <f t="shared" si="11"/>
        <v>2</v>
      </c>
      <c r="AJ86">
        <f t="shared" si="11"/>
        <v>2</v>
      </c>
      <c r="AK86">
        <f t="shared" si="11"/>
        <v>3</v>
      </c>
      <c r="AL86">
        <f t="shared" si="19"/>
        <v>3</v>
      </c>
      <c r="AM86">
        <f t="shared" si="19"/>
        <v>2</v>
      </c>
      <c r="AN86">
        <f t="shared" si="18"/>
        <v>40</v>
      </c>
    </row>
    <row r="87" spans="1:40" x14ac:dyDescent="0.35">
      <c r="A87" s="22" t="s">
        <v>171</v>
      </c>
      <c r="B87" s="1" t="s">
        <v>10</v>
      </c>
      <c r="C87" s="1" t="s">
        <v>8</v>
      </c>
      <c r="D87" s="1">
        <v>15</v>
      </c>
      <c r="E87" s="1" t="s">
        <v>3</v>
      </c>
      <c r="F87" s="1" t="s">
        <v>4</v>
      </c>
      <c r="G87" s="2" t="s">
        <v>5</v>
      </c>
      <c r="H87" s="1" t="s">
        <v>3</v>
      </c>
      <c r="I87" s="1" t="s">
        <v>5</v>
      </c>
      <c r="J87" s="1" t="s">
        <v>4</v>
      </c>
      <c r="K87" s="2" t="s">
        <v>3</v>
      </c>
      <c r="L87" s="1" t="s">
        <v>4</v>
      </c>
      <c r="M87" s="1" t="s">
        <v>3</v>
      </c>
      <c r="N87" s="1" t="s">
        <v>4</v>
      </c>
      <c r="O87" s="1" t="s">
        <v>3</v>
      </c>
      <c r="P87" s="1" t="s">
        <v>5</v>
      </c>
      <c r="Q87" s="1" t="s">
        <v>3</v>
      </c>
      <c r="R87" s="1" t="s">
        <v>4</v>
      </c>
      <c r="S87" s="1" t="s">
        <v>5</v>
      </c>
      <c r="T87" s="1" t="s">
        <v>4</v>
      </c>
      <c r="U87" s="1" t="s">
        <v>4</v>
      </c>
      <c r="W87">
        <f t="shared" si="12"/>
        <v>4</v>
      </c>
      <c r="X87">
        <f t="shared" si="13"/>
        <v>3</v>
      </c>
      <c r="Y87" s="3">
        <f t="shared" si="14"/>
        <v>3</v>
      </c>
      <c r="Z87">
        <f t="shared" si="15"/>
        <v>4</v>
      </c>
      <c r="AA87">
        <f t="shared" si="15"/>
        <v>2</v>
      </c>
      <c r="AB87">
        <f t="shared" si="15"/>
        <v>3</v>
      </c>
      <c r="AC87" s="3">
        <f t="shared" si="16"/>
        <v>1</v>
      </c>
      <c r="AD87">
        <f t="shared" si="17"/>
        <v>3</v>
      </c>
      <c r="AE87">
        <f t="shared" si="17"/>
        <v>4</v>
      </c>
      <c r="AF87">
        <f t="shared" si="17"/>
        <v>3</v>
      </c>
      <c r="AG87">
        <f t="shared" si="17"/>
        <v>4</v>
      </c>
      <c r="AH87">
        <f t="shared" si="11"/>
        <v>2</v>
      </c>
      <c r="AI87">
        <f t="shared" si="11"/>
        <v>4</v>
      </c>
      <c r="AJ87">
        <f t="shared" si="11"/>
        <v>3</v>
      </c>
      <c r="AK87">
        <f t="shared" si="11"/>
        <v>2</v>
      </c>
      <c r="AL87">
        <f t="shared" si="19"/>
        <v>3</v>
      </c>
      <c r="AM87">
        <f t="shared" si="19"/>
        <v>3</v>
      </c>
      <c r="AN87">
        <f t="shared" si="18"/>
        <v>51</v>
      </c>
    </row>
    <row r="88" spans="1:40" x14ac:dyDescent="0.35">
      <c r="A88" s="22" t="s">
        <v>172</v>
      </c>
      <c r="B88" s="1" t="s">
        <v>10</v>
      </c>
      <c r="C88" s="1" t="s">
        <v>7</v>
      </c>
      <c r="D88" s="1">
        <v>16</v>
      </c>
      <c r="E88" s="1" t="s">
        <v>3</v>
      </c>
      <c r="F88" s="1" t="s">
        <v>4</v>
      </c>
      <c r="G88" s="2" t="s">
        <v>5</v>
      </c>
      <c r="H88" s="1" t="s">
        <v>3</v>
      </c>
      <c r="I88" s="1" t="s">
        <v>5</v>
      </c>
      <c r="J88" s="1" t="s">
        <v>4</v>
      </c>
      <c r="K88" s="2" t="s">
        <v>4</v>
      </c>
      <c r="L88" s="1" t="s">
        <v>4</v>
      </c>
      <c r="M88" s="1" t="s">
        <v>4</v>
      </c>
      <c r="N88" s="1" t="s">
        <v>5</v>
      </c>
      <c r="O88" s="1" t="s">
        <v>5</v>
      </c>
      <c r="P88" s="1" t="s">
        <v>5</v>
      </c>
      <c r="Q88" s="1" t="s">
        <v>4</v>
      </c>
      <c r="R88" s="1" t="s">
        <v>6</v>
      </c>
      <c r="S88" s="1" t="s">
        <v>6</v>
      </c>
      <c r="T88" s="1" t="s">
        <v>6</v>
      </c>
      <c r="U88" s="1" t="s">
        <v>5</v>
      </c>
      <c r="W88">
        <f t="shared" si="12"/>
        <v>4</v>
      </c>
      <c r="X88">
        <f t="shared" si="13"/>
        <v>3</v>
      </c>
      <c r="Y88" s="3">
        <f t="shared" si="14"/>
        <v>3</v>
      </c>
      <c r="Z88">
        <f t="shared" si="15"/>
        <v>4</v>
      </c>
      <c r="AA88">
        <f t="shared" si="15"/>
        <v>2</v>
      </c>
      <c r="AB88">
        <f t="shared" si="15"/>
        <v>3</v>
      </c>
      <c r="AC88" s="3">
        <f t="shared" si="16"/>
        <v>2</v>
      </c>
      <c r="AD88">
        <f t="shared" si="17"/>
        <v>3</v>
      </c>
      <c r="AE88">
        <f t="shared" si="17"/>
        <v>3</v>
      </c>
      <c r="AF88">
        <f t="shared" si="17"/>
        <v>2</v>
      </c>
      <c r="AG88">
        <f t="shared" si="17"/>
        <v>2</v>
      </c>
      <c r="AH88">
        <f t="shared" si="11"/>
        <v>2</v>
      </c>
      <c r="AI88">
        <f t="shared" si="11"/>
        <v>3</v>
      </c>
      <c r="AJ88">
        <f t="shared" si="11"/>
        <v>1</v>
      </c>
      <c r="AK88">
        <f t="shared" si="11"/>
        <v>1</v>
      </c>
      <c r="AL88">
        <f t="shared" si="19"/>
        <v>1</v>
      </c>
      <c r="AM88">
        <f t="shared" si="19"/>
        <v>2</v>
      </c>
      <c r="AN88">
        <f t="shared" si="18"/>
        <v>41</v>
      </c>
    </row>
    <row r="89" spans="1:40" x14ac:dyDescent="0.35">
      <c r="A89" s="22" t="s">
        <v>173</v>
      </c>
      <c r="B89" s="1" t="s">
        <v>9</v>
      </c>
      <c r="C89" s="1" t="s">
        <v>7</v>
      </c>
      <c r="D89" s="1">
        <v>16</v>
      </c>
      <c r="E89" s="1" t="s">
        <v>5</v>
      </c>
      <c r="F89" s="1" t="s">
        <v>5</v>
      </c>
      <c r="G89" s="2" t="s">
        <v>5</v>
      </c>
      <c r="H89" s="1" t="s">
        <v>4</v>
      </c>
      <c r="I89" s="1" t="s">
        <v>5</v>
      </c>
      <c r="J89" s="1" t="s">
        <v>5</v>
      </c>
      <c r="K89" s="2" t="s">
        <v>4</v>
      </c>
      <c r="L89" s="1" t="s">
        <v>6</v>
      </c>
      <c r="M89" s="1" t="s">
        <v>4</v>
      </c>
      <c r="N89" s="1" t="s">
        <v>4</v>
      </c>
      <c r="O89" s="1" t="s">
        <v>4</v>
      </c>
      <c r="P89" s="1" t="s">
        <v>5</v>
      </c>
      <c r="Q89" s="1" t="s">
        <v>4</v>
      </c>
      <c r="R89" s="1" t="s">
        <v>3</v>
      </c>
      <c r="S89" s="1" t="s">
        <v>4</v>
      </c>
      <c r="T89" s="1" t="s">
        <v>4</v>
      </c>
      <c r="U89" s="1" t="s">
        <v>4</v>
      </c>
      <c r="W89">
        <f t="shared" si="12"/>
        <v>2</v>
      </c>
      <c r="X89">
        <f t="shared" si="13"/>
        <v>2</v>
      </c>
      <c r="Y89" s="3">
        <f t="shared" si="14"/>
        <v>3</v>
      </c>
      <c r="Z89">
        <f t="shared" si="15"/>
        <v>3</v>
      </c>
      <c r="AA89">
        <f t="shared" si="15"/>
        <v>2</v>
      </c>
      <c r="AB89">
        <f t="shared" si="15"/>
        <v>2</v>
      </c>
      <c r="AC89" s="3">
        <f t="shared" si="16"/>
        <v>2</v>
      </c>
      <c r="AD89">
        <f t="shared" si="17"/>
        <v>1</v>
      </c>
      <c r="AE89">
        <f t="shared" si="17"/>
        <v>3</v>
      </c>
      <c r="AF89">
        <f t="shared" si="17"/>
        <v>3</v>
      </c>
      <c r="AG89">
        <f t="shared" si="17"/>
        <v>3</v>
      </c>
      <c r="AH89">
        <f t="shared" si="11"/>
        <v>2</v>
      </c>
      <c r="AI89">
        <f t="shared" si="11"/>
        <v>3</v>
      </c>
      <c r="AJ89">
        <f t="shared" si="11"/>
        <v>4</v>
      </c>
      <c r="AK89">
        <f t="shared" si="11"/>
        <v>3</v>
      </c>
      <c r="AL89">
        <f t="shared" si="19"/>
        <v>3</v>
      </c>
      <c r="AM89">
        <f t="shared" si="19"/>
        <v>3</v>
      </c>
      <c r="AN89">
        <f t="shared" si="18"/>
        <v>44</v>
      </c>
    </row>
    <row r="90" spans="1:40" x14ac:dyDescent="0.35">
      <c r="A90" s="22" t="s">
        <v>174</v>
      </c>
      <c r="B90" s="1" t="s">
        <v>9</v>
      </c>
      <c r="C90" s="1" t="s">
        <v>7</v>
      </c>
      <c r="D90" s="1">
        <v>17</v>
      </c>
      <c r="E90" s="1" t="s">
        <v>5</v>
      </c>
      <c r="F90" s="1" t="s">
        <v>5</v>
      </c>
      <c r="G90" s="2" t="s">
        <v>5</v>
      </c>
      <c r="H90" s="1" t="s">
        <v>4</v>
      </c>
      <c r="I90" s="1" t="s">
        <v>4</v>
      </c>
      <c r="J90" s="1" t="s">
        <v>5</v>
      </c>
      <c r="K90" s="2" t="s">
        <v>4</v>
      </c>
      <c r="L90" s="1" t="s">
        <v>6</v>
      </c>
      <c r="M90" s="1" t="s">
        <v>5</v>
      </c>
      <c r="N90" s="1" t="s">
        <v>5</v>
      </c>
      <c r="O90" s="1" t="s">
        <v>5</v>
      </c>
      <c r="P90" s="1" t="s">
        <v>4</v>
      </c>
      <c r="Q90" s="1" t="s">
        <v>4</v>
      </c>
      <c r="R90" s="1" t="s">
        <v>5</v>
      </c>
      <c r="S90" s="1" t="s">
        <v>3</v>
      </c>
      <c r="T90" s="1" t="s">
        <v>4</v>
      </c>
      <c r="U90" s="1" t="s">
        <v>5</v>
      </c>
      <c r="W90">
        <f t="shared" si="12"/>
        <v>2</v>
      </c>
      <c r="X90">
        <f t="shared" si="13"/>
        <v>2</v>
      </c>
      <c r="Y90" s="3">
        <f t="shared" si="14"/>
        <v>3</v>
      </c>
      <c r="Z90">
        <f t="shared" si="15"/>
        <v>3</v>
      </c>
      <c r="AA90">
        <f t="shared" si="15"/>
        <v>3</v>
      </c>
      <c r="AB90">
        <f t="shared" si="15"/>
        <v>2</v>
      </c>
      <c r="AC90" s="3">
        <f t="shared" si="16"/>
        <v>2</v>
      </c>
      <c r="AD90">
        <f t="shared" si="17"/>
        <v>1</v>
      </c>
      <c r="AE90">
        <f t="shared" si="17"/>
        <v>2</v>
      </c>
      <c r="AF90">
        <f t="shared" si="17"/>
        <v>2</v>
      </c>
      <c r="AG90">
        <f t="shared" si="17"/>
        <v>2</v>
      </c>
      <c r="AH90">
        <f t="shared" si="11"/>
        <v>3</v>
      </c>
      <c r="AI90">
        <f t="shared" si="11"/>
        <v>3</v>
      </c>
      <c r="AJ90">
        <f t="shared" si="11"/>
        <v>2</v>
      </c>
      <c r="AK90">
        <f t="shared" si="11"/>
        <v>4</v>
      </c>
      <c r="AL90">
        <f t="shared" si="19"/>
        <v>3</v>
      </c>
      <c r="AM90">
        <f t="shared" si="19"/>
        <v>2</v>
      </c>
      <c r="AN90">
        <f t="shared" si="18"/>
        <v>41</v>
      </c>
    </row>
    <row r="91" spans="1:40" x14ac:dyDescent="0.35">
      <c r="A91" s="22" t="s">
        <v>175</v>
      </c>
      <c r="B91" s="1" t="s">
        <v>9</v>
      </c>
      <c r="C91" s="1" t="s">
        <v>8</v>
      </c>
      <c r="D91" s="1">
        <v>16</v>
      </c>
      <c r="E91" s="1" t="s">
        <v>3</v>
      </c>
      <c r="F91" s="1" t="s">
        <v>4</v>
      </c>
      <c r="G91" s="2" t="s">
        <v>4</v>
      </c>
      <c r="H91" s="1" t="s">
        <v>3</v>
      </c>
      <c r="I91" s="1" t="s">
        <v>4</v>
      </c>
      <c r="J91" s="1" t="s">
        <v>4</v>
      </c>
      <c r="K91" s="2" t="s">
        <v>4</v>
      </c>
      <c r="L91" s="1" t="s">
        <v>3</v>
      </c>
      <c r="M91" s="1" t="s">
        <v>6</v>
      </c>
      <c r="N91" s="1" t="s">
        <v>5</v>
      </c>
      <c r="O91" s="1" t="s">
        <v>3</v>
      </c>
      <c r="P91" s="1" t="s">
        <v>4</v>
      </c>
      <c r="Q91" s="1" t="s">
        <v>3</v>
      </c>
      <c r="R91" s="1" t="s">
        <v>5</v>
      </c>
      <c r="S91" s="1" t="s">
        <v>4</v>
      </c>
      <c r="T91" s="1" t="s">
        <v>5</v>
      </c>
      <c r="U91" s="1" t="s">
        <v>5</v>
      </c>
      <c r="W91">
        <f t="shared" si="12"/>
        <v>4</v>
      </c>
      <c r="X91">
        <f t="shared" si="13"/>
        <v>3</v>
      </c>
      <c r="Y91" s="3">
        <f t="shared" si="14"/>
        <v>2</v>
      </c>
      <c r="Z91">
        <f t="shared" si="15"/>
        <v>4</v>
      </c>
      <c r="AA91">
        <f t="shared" si="15"/>
        <v>3</v>
      </c>
      <c r="AB91">
        <f t="shared" si="15"/>
        <v>3</v>
      </c>
      <c r="AC91" s="3">
        <f t="shared" si="16"/>
        <v>2</v>
      </c>
      <c r="AD91">
        <f t="shared" si="17"/>
        <v>4</v>
      </c>
      <c r="AE91">
        <f t="shared" si="17"/>
        <v>1</v>
      </c>
      <c r="AF91">
        <f t="shared" si="17"/>
        <v>2</v>
      </c>
      <c r="AG91">
        <f t="shared" si="17"/>
        <v>4</v>
      </c>
      <c r="AH91">
        <f t="shared" si="11"/>
        <v>3</v>
      </c>
      <c r="AI91">
        <f t="shared" si="11"/>
        <v>4</v>
      </c>
      <c r="AJ91">
        <f t="shared" si="11"/>
        <v>2</v>
      </c>
      <c r="AK91">
        <f t="shared" si="11"/>
        <v>3</v>
      </c>
      <c r="AL91">
        <f t="shared" si="19"/>
        <v>2</v>
      </c>
      <c r="AM91">
        <f t="shared" si="19"/>
        <v>2</v>
      </c>
      <c r="AN91">
        <f t="shared" si="18"/>
        <v>48</v>
      </c>
    </row>
    <row r="92" spans="1:40" x14ac:dyDescent="0.35">
      <c r="A92" s="22" t="s">
        <v>176</v>
      </c>
      <c r="B92" s="1" t="s">
        <v>10</v>
      </c>
      <c r="C92" s="1" t="s">
        <v>7</v>
      </c>
      <c r="D92" s="1">
        <v>16</v>
      </c>
      <c r="E92" s="1" t="s">
        <v>3</v>
      </c>
      <c r="F92" s="1" t="s">
        <v>3</v>
      </c>
      <c r="G92" s="2" t="s">
        <v>5</v>
      </c>
      <c r="H92" s="1" t="s">
        <v>3</v>
      </c>
      <c r="I92" s="1" t="s">
        <v>4</v>
      </c>
      <c r="J92" s="1" t="s">
        <v>4</v>
      </c>
      <c r="K92" s="2" t="s">
        <v>4</v>
      </c>
      <c r="L92" s="1" t="s">
        <v>4</v>
      </c>
      <c r="M92" s="1" t="s">
        <v>4</v>
      </c>
      <c r="N92" s="1" t="s">
        <v>4</v>
      </c>
      <c r="O92" s="1" t="s">
        <v>3</v>
      </c>
      <c r="P92" s="1" t="s">
        <v>5</v>
      </c>
      <c r="Q92" s="1" t="s">
        <v>4</v>
      </c>
      <c r="R92" s="1" t="s">
        <v>4</v>
      </c>
      <c r="S92" s="1" t="s">
        <v>3</v>
      </c>
      <c r="T92" s="1" t="s">
        <v>4</v>
      </c>
      <c r="U92" s="1" t="s">
        <v>5</v>
      </c>
      <c r="W92">
        <f t="shared" si="12"/>
        <v>4</v>
      </c>
      <c r="X92">
        <f t="shared" si="13"/>
        <v>4</v>
      </c>
      <c r="Y92" s="3">
        <f t="shared" si="14"/>
        <v>3</v>
      </c>
      <c r="Z92">
        <f t="shared" si="15"/>
        <v>4</v>
      </c>
      <c r="AA92">
        <f t="shared" si="15"/>
        <v>3</v>
      </c>
      <c r="AB92">
        <f t="shared" si="15"/>
        <v>3</v>
      </c>
      <c r="AC92" s="3">
        <f t="shared" si="16"/>
        <v>2</v>
      </c>
      <c r="AD92">
        <f t="shared" si="17"/>
        <v>3</v>
      </c>
      <c r="AE92">
        <f t="shared" si="17"/>
        <v>3</v>
      </c>
      <c r="AF92">
        <f t="shared" si="17"/>
        <v>3</v>
      </c>
      <c r="AG92">
        <f t="shared" si="17"/>
        <v>4</v>
      </c>
      <c r="AH92">
        <f t="shared" si="11"/>
        <v>2</v>
      </c>
      <c r="AI92">
        <f t="shared" si="11"/>
        <v>3</v>
      </c>
      <c r="AJ92">
        <f t="shared" si="11"/>
        <v>3</v>
      </c>
      <c r="AK92">
        <f t="shared" si="11"/>
        <v>4</v>
      </c>
      <c r="AL92">
        <f t="shared" si="19"/>
        <v>3</v>
      </c>
      <c r="AM92">
        <f t="shared" si="19"/>
        <v>2</v>
      </c>
      <c r="AN92">
        <f t="shared" si="18"/>
        <v>53</v>
      </c>
    </row>
    <row r="93" spans="1:40" x14ac:dyDescent="0.35">
      <c r="A93" s="22" t="s">
        <v>177</v>
      </c>
      <c r="B93" s="1" t="s">
        <v>10</v>
      </c>
      <c r="C93" s="1" t="s">
        <v>8</v>
      </c>
      <c r="D93" s="1">
        <v>16</v>
      </c>
      <c r="E93" s="1" t="s">
        <v>4</v>
      </c>
      <c r="F93" s="1" t="s">
        <v>4</v>
      </c>
      <c r="G93" s="2" t="s">
        <v>5</v>
      </c>
      <c r="H93" s="1" t="s">
        <v>4</v>
      </c>
      <c r="I93" s="1" t="s">
        <v>5</v>
      </c>
      <c r="J93" s="1" t="s">
        <v>5</v>
      </c>
      <c r="K93" s="2" t="s">
        <v>4</v>
      </c>
      <c r="L93" s="1" t="s">
        <v>5</v>
      </c>
      <c r="M93" s="1" t="s">
        <v>3</v>
      </c>
      <c r="N93" s="1" t="s">
        <v>4</v>
      </c>
      <c r="O93" s="1" t="s">
        <v>4</v>
      </c>
      <c r="P93" s="1" t="s">
        <v>4</v>
      </c>
      <c r="Q93" s="1" t="s">
        <v>4</v>
      </c>
      <c r="R93" s="1" t="s">
        <v>5</v>
      </c>
      <c r="S93" s="1" t="s">
        <v>4</v>
      </c>
      <c r="T93" s="1" t="s">
        <v>4</v>
      </c>
      <c r="U93" s="1" t="s">
        <v>5</v>
      </c>
      <c r="W93">
        <f t="shared" si="12"/>
        <v>3</v>
      </c>
      <c r="X93">
        <f t="shared" si="13"/>
        <v>3</v>
      </c>
      <c r="Y93" s="3">
        <f t="shared" si="14"/>
        <v>3</v>
      </c>
      <c r="Z93">
        <f t="shared" si="15"/>
        <v>3</v>
      </c>
      <c r="AA93">
        <f t="shared" si="15"/>
        <v>2</v>
      </c>
      <c r="AB93">
        <f t="shared" si="15"/>
        <v>2</v>
      </c>
      <c r="AC93" s="3">
        <f t="shared" si="16"/>
        <v>2</v>
      </c>
      <c r="AD93">
        <f t="shared" si="17"/>
        <v>2</v>
      </c>
      <c r="AE93">
        <f t="shared" si="17"/>
        <v>4</v>
      </c>
      <c r="AF93">
        <f t="shared" si="17"/>
        <v>3</v>
      </c>
      <c r="AG93">
        <f t="shared" si="17"/>
        <v>3</v>
      </c>
      <c r="AH93">
        <f t="shared" si="11"/>
        <v>3</v>
      </c>
      <c r="AI93">
        <f t="shared" si="11"/>
        <v>3</v>
      </c>
      <c r="AJ93">
        <f t="shared" si="11"/>
        <v>2</v>
      </c>
      <c r="AK93">
        <f t="shared" si="11"/>
        <v>3</v>
      </c>
      <c r="AL93">
        <f t="shared" si="19"/>
        <v>3</v>
      </c>
      <c r="AM93">
        <f t="shared" si="19"/>
        <v>2</v>
      </c>
      <c r="AN93">
        <f t="shared" si="18"/>
        <v>46</v>
      </c>
    </row>
    <row r="94" spans="1:40" x14ac:dyDescent="0.35">
      <c r="A94" s="22" t="s">
        <v>178</v>
      </c>
      <c r="B94" s="1" t="s">
        <v>9</v>
      </c>
      <c r="C94" s="1" t="s">
        <v>7</v>
      </c>
      <c r="D94" s="1">
        <v>16</v>
      </c>
      <c r="E94" s="1" t="s">
        <v>3</v>
      </c>
      <c r="F94" s="1" t="s">
        <v>3</v>
      </c>
      <c r="G94" s="2" t="s">
        <v>3</v>
      </c>
      <c r="H94" s="1" t="s">
        <v>6</v>
      </c>
      <c r="I94" s="1" t="s">
        <v>4</v>
      </c>
      <c r="J94" s="1" t="s">
        <v>6</v>
      </c>
      <c r="K94" s="2" t="s">
        <v>4</v>
      </c>
      <c r="L94" s="1" t="s">
        <v>4</v>
      </c>
      <c r="M94" s="1" t="s">
        <v>4</v>
      </c>
      <c r="N94" s="1" t="s">
        <v>5</v>
      </c>
      <c r="O94" s="1" t="s">
        <v>5</v>
      </c>
      <c r="P94" s="1" t="s">
        <v>4</v>
      </c>
      <c r="Q94" s="1" t="s">
        <v>5</v>
      </c>
      <c r="R94" s="1" t="s">
        <v>4</v>
      </c>
      <c r="S94" s="1" t="s">
        <v>4</v>
      </c>
      <c r="T94" s="1" t="s">
        <v>3</v>
      </c>
      <c r="U94" s="1" t="s">
        <v>6</v>
      </c>
      <c r="W94">
        <f t="shared" si="12"/>
        <v>4</v>
      </c>
      <c r="X94">
        <f t="shared" si="13"/>
        <v>4</v>
      </c>
      <c r="Y94" s="3">
        <f t="shared" si="14"/>
        <v>1</v>
      </c>
      <c r="Z94">
        <f t="shared" si="15"/>
        <v>1</v>
      </c>
      <c r="AA94">
        <f t="shared" si="15"/>
        <v>3</v>
      </c>
      <c r="AB94">
        <f t="shared" si="15"/>
        <v>1</v>
      </c>
      <c r="AC94" s="3">
        <f t="shared" si="16"/>
        <v>2</v>
      </c>
      <c r="AD94">
        <f t="shared" si="17"/>
        <v>3</v>
      </c>
      <c r="AE94">
        <f t="shared" si="17"/>
        <v>3</v>
      </c>
      <c r="AF94">
        <f t="shared" si="17"/>
        <v>2</v>
      </c>
      <c r="AG94">
        <f t="shared" si="17"/>
        <v>2</v>
      </c>
      <c r="AH94">
        <f t="shared" si="11"/>
        <v>3</v>
      </c>
      <c r="AI94">
        <f t="shared" si="11"/>
        <v>2</v>
      </c>
      <c r="AJ94">
        <f t="shared" si="11"/>
        <v>3</v>
      </c>
      <c r="AK94">
        <f t="shared" si="11"/>
        <v>3</v>
      </c>
      <c r="AL94">
        <f t="shared" si="19"/>
        <v>4</v>
      </c>
      <c r="AM94">
        <f t="shared" si="19"/>
        <v>1</v>
      </c>
      <c r="AN94">
        <f t="shared" si="18"/>
        <v>42</v>
      </c>
    </row>
    <row r="95" spans="1:40" x14ac:dyDescent="0.35">
      <c r="A95" s="22" t="s">
        <v>179</v>
      </c>
      <c r="B95" s="1" t="s">
        <v>10</v>
      </c>
      <c r="C95" s="1" t="s">
        <v>7</v>
      </c>
      <c r="D95" s="1">
        <v>16</v>
      </c>
      <c r="E95" s="1" t="s">
        <v>5</v>
      </c>
      <c r="F95" s="1" t="s">
        <v>5</v>
      </c>
      <c r="G95" s="2" t="s">
        <v>3</v>
      </c>
      <c r="H95" s="1" t="s">
        <v>4</v>
      </c>
      <c r="I95" s="1" t="s">
        <v>4</v>
      </c>
      <c r="J95" s="1" t="s">
        <v>5</v>
      </c>
      <c r="K95" s="2" t="s">
        <v>5</v>
      </c>
      <c r="L95" s="1" t="s">
        <v>5</v>
      </c>
      <c r="M95" s="1" t="s">
        <v>4</v>
      </c>
      <c r="N95" s="1" t="s">
        <v>5</v>
      </c>
      <c r="O95" s="1" t="s">
        <v>4</v>
      </c>
      <c r="P95" s="1" t="s">
        <v>5</v>
      </c>
      <c r="Q95" s="1" t="s">
        <v>4</v>
      </c>
      <c r="R95" s="1" t="s">
        <v>4</v>
      </c>
      <c r="S95" s="1" t="s">
        <v>4</v>
      </c>
      <c r="T95" s="1" t="s">
        <v>5</v>
      </c>
      <c r="U95" s="1" t="s">
        <v>4</v>
      </c>
      <c r="W95">
        <f t="shared" si="12"/>
        <v>2</v>
      </c>
      <c r="X95">
        <f t="shared" si="13"/>
        <v>2</v>
      </c>
      <c r="Y95" s="3">
        <f t="shared" si="14"/>
        <v>1</v>
      </c>
      <c r="Z95">
        <f t="shared" si="15"/>
        <v>3</v>
      </c>
      <c r="AA95">
        <f t="shared" si="15"/>
        <v>3</v>
      </c>
      <c r="AB95">
        <f t="shared" si="15"/>
        <v>2</v>
      </c>
      <c r="AC95" s="3">
        <f t="shared" si="16"/>
        <v>3</v>
      </c>
      <c r="AD95">
        <f t="shared" si="17"/>
        <v>2</v>
      </c>
      <c r="AE95">
        <f t="shared" si="17"/>
        <v>3</v>
      </c>
      <c r="AF95">
        <f t="shared" si="17"/>
        <v>2</v>
      </c>
      <c r="AG95">
        <f t="shared" si="17"/>
        <v>3</v>
      </c>
      <c r="AH95">
        <f t="shared" si="11"/>
        <v>2</v>
      </c>
      <c r="AI95">
        <f t="shared" si="11"/>
        <v>3</v>
      </c>
      <c r="AJ95">
        <f t="shared" si="11"/>
        <v>3</v>
      </c>
      <c r="AK95">
        <f t="shared" si="11"/>
        <v>3</v>
      </c>
      <c r="AL95">
        <f t="shared" si="19"/>
        <v>2</v>
      </c>
      <c r="AM95">
        <f t="shared" si="19"/>
        <v>3</v>
      </c>
      <c r="AN95">
        <f t="shared" si="18"/>
        <v>42</v>
      </c>
    </row>
    <row r="96" spans="1:40" x14ac:dyDescent="0.35">
      <c r="A96" s="22" t="s">
        <v>180</v>
      </c>
      <c r="B96" s="1" t="s">
        <v>9</v>
      </c>
      <c r="C96" s="1" t="s">
        <v>8</v>
      </c>
      <c r="D96" s="1">
        <v>16</v>
      </c>
      <c r="E96" s="1" t="s">
        <v>4</v>
      </c>
      <c r="F96" s="1" t="s">
        <v>4</v>
      </c>
      <c r="G96" s="2" t="s">
        <v>6</v>
      </c>
      <c r="H96" s="1" t="s">
        <v>4</v>
      </c>
      <c r="I96" s="1" t="s">
        <v>4</v>
      </c>
      <c r="J96" s="1" t="s">
        <v>4</v>
      </c>
      <c r="K96" s="2" t="s">
        <v>4</v>
      </c>
      <c r="L96" s="1" t="s">
        <v>3</v>
      </c>
      <c r="M96" s="1" t="s">
        <v>4</v>
      </c>
      <c r="N96" s="1" t="s">
        <v>4</v>
      </c>
      <c r="O96" s="1" t="s">
        <v>4</v>
      </c>
      <c r="P96" s="1" t="s">
        <v>4</v>
      </c>
      <c r="Q96" s="1" t="s">
        <v>4</v>
      </c>
      <c r="R96" s="1" t="s">
        <v>6</v>
      </c>
      <c r="S96" s="1" t="s">
        <v>4</v>
      </c>
      <c r="T96" s="1" t="s">
        <v>4</v>
      </c>
      <c r="U96" s="1" t="s">
        <v>4</v>
      </c>
      <c r="W96">
        <f t="shared" si="12"/>
        <v>3</v>
      </c>
      <c r="X96">
        <f t="shared" si="13"/>
        <v>3</v>
      </c>
      <c r="Y96" s="3">
        <f t="shared" si="14"/>
        <v>4</v>
      </c>
      <c r="Z96">
        <f t="shared" si="15"/>
        <v>3</v>
      </c>
      <c r="AA96">
        <f t="shared" si="15"/>
        <v>3</v>
      </c>
      <c r="AB96">
        <f t="shared" si="15"/>
        <v>3</v>
      </c>
      <c r="AC96" s="3">
        <f t="shared" si="16"/>
        <v>2</v>
      </c>
      <c r="AD96">
        <f t="shared" si="17"/>
        <v>4</v>
      </c>
      <c r="AE96">
        <f t="shared" si="17"/>
        <v>3</v>
      </c>
      <c r="AF96">
        <f t="shared" si="17"/>
        <v>3</v>
      </c>
      <c r="AG96">
        <f t="shared" si="17"/>
        <v>3</v>
      </c>
      <c r="AH96">
        <f t="shared" si="11"/>
        <v>3</v>
      </c>
      <c r="AI96">
        <f t="shared" si="11"/>
        <v>3</v>
      </c>
      <c r="AJ96">
        <f t="shared" si="11"/>
        <v>1</v>
      </c>
      <c r="AK96">
        <f t="shared" si="11"/>
        <v>3</v>
      </c>
      <c r="AL96">
        <f t="shared" si="19"/>
        <v>3</v>
      </c>
      <c r="AM96">
        <f t="shared" si="19"/>
        <v>3</v>
      </c>
      <c r="AN96">
        <f t="shared" si="18"/>
        <v>50</v>
      </c>
    </row>
    <row r="97" spans="1:40" x14ac:dyDescent="0.35">
      <c r="A97" s="22" t="s">
        <v>181</v>
      </c>
      <c r="B97" s="1" t="s">
        <v>9</v>
      </c>
      <c r="C97" s="1" t="s">
        <v>7</v>
      </c>
      <c r="D97" s="1">
        <v>16</v>
      </c>
      <c r="E97" s="1" t="s">
        <v>4</v>
      </c>
      <c r="F97" s="1" t="s">
        <v>3</v>
      </c>
      <c r="G97" s="2" t="s">
        <v>5</v>
      </c>
      <c r="H97" s="1" t="s">
        <v>5</v>
      </c>
      <c r="I97" s="1" t="s">
        <v>4</v>
      </c>
      <c r="J97" s="1" t="s">
        <v>5</v>
      </c>
      <c r="K97" s="2" t="s">
        <v>5</v>
      </c>
      <c r="L97" s="1" t="s">
        <v>4</v>
      </c>
      <c r="M97" s="1" t="s">
        <v>4</v>
      </c>
      <c r="N97" s="1" t="s">
        <v>4</v>
      </c>
      <c r="O97" s="1" t="s">
        <v>4</v>
      </c>
      <c r="P97" s="1" t="s">
        <v>4</v>
      </c>
      <c r="Q97" s="1" t="s">
        <v>5</v>
      </c>
      <c r="R97" s="1" t="s">
        <v>5</v>
      </c>
      <c r="S97" s="1" t="s">
        <v>4</v>
      </c>
      <c r="T97" s="1" t="s">
        <v>5</v>
      </c>
      <c r="U97" s="1" t="s">
        <v>3</v>
      </c>
      <c r="W97">
        <f t="shared" si="12"/>
        <v>3</v>
      </c>
      <c r="X97">
        <f t="shared" si="13"/>
        <v>4</v>
      </c>
      <c r="Y97" s="3">
        <f t="shared" si="14"/>
        <v>3</v>
      </c>
      <c r="Z97">
        <f t="shared" si="15"/>
        <v>2</v>
      </c>
      <c r="AA97">
        <f t="shared" si="15"/>
        <v>3</v>
      </c>
      <c r="AB97">
        <f t="shared" si="15"/>
        <v>2</v>
      </c>
      <c r="AC97" s="3">
        <f t="shared" si="16"/>
        <v>3</v>
      </c>
      <c r="AD97">
        <f t="shared" si="17"/>
        <v>3</v>
      </c>
      <c r="AE97">
        <f t="shared" si="17"/>
        <v>3</v>
      </c>
      <c r="AF97">
        <f t="shared" si="17"/>
        <v>3</v>
      </c>
      <c r="AG97">
        <f t="shared" si="17"/>
        <v>3</v>
      </c>
      <c r="AH97">
        <f t="shared" si="11"/>
        <v>3</v>
      </c>
      <c r="AI97">
        <f t="shared" si="11"/>
        <v>2</v>
      </c>
      <c r="AJ97">
        <f t="shared" si="11"/>
        <v>2</v>
      </c>
      <c r="AK97">
        <f t="shared" si="11"/>
        <v>3</v>
      </c>
      <c r="AL97">
        <f t="shared" si="19"/>
        <v>2</v>
      </c>
      <c r="AM97">
        <f t="shared" si="19"/>
        <v>4</v>
      </c>
      <c r="AN97">
        <f t="shared" si="18"/>
        <v>48</v>
      </c>
    </row>
    <row r="98" spans="1:40" x14ac:dyDescent="0.35">
      <c r="A98" s="22" t="s">
        <v>182</v>
      </c>
      <c r="B98" s="1" t="s">
        <v>10</v>
      </c>
      <c r="C98" s="1" t="s">
        <v>7</v>
      </c>
      <c r="D98" s="1">
        <v>16</v>
      </c>
      <c r="E98" s="1" t="s">
        <v>4</v>
      </c>
      <c r="F98" s="1" t="s">
        <v>4</v>
      </c>
      <c r="G98" s="2" t="s">
        <v>5</v>
      </c>
      <c r="H98" s="1" t="s">
        <v>4</v>
      </c>
      <c r="I98" s="1" t="s">
        <v>4</v>
      </c>
      <c r="J98" s="1" t="s">
        <v>5</v>
      </c>
      <c r="K98" s="2" t="s">
        <v>5</v>
      </c>
      <c r="L98" s="1" t="s">
        <v>5</v>
      </c>
      <c r="M98" s="1" t="s">
        <v>4</v>
      </c>
      <c r="N98" s="1" t="s">
        <v>5</v>
      </c>
      <c r="O98" s="1" t="s">
        <v>4</v>
      </c>
      <c r="P98" s="1" t="s">
        <v>4</v>
      </c>
      <c r="Q98" s="1" t="s">
        <v>4</v>
      </c>
      <c r="R98" s="1" t="s">
        <v>4</v>
      </c>
      <c r="S98" s="1" t="s">
        <v>5</v>
      </c>
      <c r="T98" s="1" t="s">
        <v>5</v>
      </c>
      <c r="U98" s="1" t="s">
        <v>4</v>
      </c>
      <c r="W98">
        <f t="shared" si="12"/>
        <v>3</v>
      </c>
      <c r="X98">
        <f t="shared" si="13"/>
        <v>3</v>
      </c>
      <c r="Y98" s="3">
        <f t="shared" si="14"/>
        <v>3</v>
      </c>
      <c r="Z98">
        <f t="shared" si="15"/>
        <v>3</v>
      </c>
      <c r="AA98">
        <f t="shared" si="15"/>
        <v>3</v>
      </c>
      <c r="AB98">
        <f t="shared" si="15"/>
        <v>2</v>
      </c>
      <c r="AC98" s="3">
        <f t="shared" si="16"/>
        <v>3</v>
      </c>
      <c r="AD98">
        <f t="shared" si="17"/>
        <v>2</v>
      </c>
      <c r="AE98">
        <f t="shared" si="17"/>
        <v>3</v>
      </c>
      <c r="AF98">
        <f t="shared" si="17"/>
        <v>2</v>
      </c>
      <c r="AG98">
        <f t="shared" si="17"/>
        <v>3</v>
      </c>
      <c r="AH98">
        <f t="shared" si="11"/>
        <v>3</v>
      </c>
      <c r="AI98">
        <f t="shared" si="11"/>
        <v>3</v>
      </c>
      <c r="AJ98">
        <f t="shared" si="11"/>
        <v>3</v>
      </c>
      <c r="AK98">
        <f t="shared" si="11"/>
        <v>2</v>
      </c>
      <c r="AL98">
        <f t="shared" si="19"/>
        <v>2</v>
      </c>
      <c r="AM98">
        <f t="shared" si="19"/>
        <v>3</v>
      </c>
      <c r="AN98">
        <f t="shared" si="18"/>
        <v>46</v>
      </c>
    </row>
    <row r="99" spans="1:40" x14ac:dyDescent="0.35">
      <c r="A99" s="22" t="s">
        <v>183</v>
      </c>
      <c r="B99" s="1" t="s">
        <v>9</v>
      </c>
      <c r="C99" s="1" t="s">
        <v>7</v>
      </c>
      <c r="D99" s="1">
        <v>15</v>
      </c>
      <c r="E99" s="1" t="s">
        <v>4</v>
      </c>
      <c r="F99" s="1" t="s">
        <v>4</v>
      </c>
      <c r="G99" s="2" t="s">
        <v>5</v>
      </c>
      <c r="H99" s="1" t="s">
        <v>3</v>
      </c>
      <c r="I99" s="1" t="s">
        <v>5</v>
      </c>
      <c r="J99" s="1" t="s">
        <v>4</v>
      </c>
      <c r="K99" s="2" t="s">
        <v>5</v>
      </c>
      <c r="L99" s="1" t="s">
        <v>4</v>
      </c>
      <c r="M99" s="1" t="s">
        <v>5</v>
      </c>
      <c r="N99" s="1" t="s">
        <v>4</v>
      </c>
      <c r="O99" s="1" t="s">
        <v>4</v>
      </c>
      <c r="P99" s="1" t="s">
        <v>4</v>
      </c>
      <c r="Q99" s="1" t="s">
        <v>5</v>
      </c>
      <c r="R99" s="1" t="s">
        <v>6</v>
      </c>
      <c r="S99" s="1" t="s">
        <v>4</v>
      </c>
      <c r="T99" s="1" t="s">
        <v>4</v>
      </c>
      <c r="U99" s="1" t="s">
        <v>5</v>
      </c>
      <c r="W99">
        <f t="shared" si="12"/>
        <v>3</v>
      </c>
      <c r="X99">
        <f t="shared" si="13"/>
        <v>3</v>
      </c>
      <c r="Y99" s="3">
        <f t="shared" si="14"/>
        <v>3</v>
      </c>
      <c r="Z99">
        <f t="shared" si="15"/>
        <v>4</v>
      </c>
      <c r="AA99">
        <f t="shared" si="15"/>
        <v>2</v>
      </c>
      <c r="AB99">
        <f t="shared" si="15"/>
        <v>3</v>
      </c>
      <c r="AC99" s="3">
        <f t="shared" si="16"/>
        <v>3</v>
      </c>
      <c r="AD99">
        <f t="shared" si="17"/>
        <v>3</v>
      </c>
      <c r="AE99">
        <f t="shared" si="17"/>
        <v>2</v>
      </c>
      <c r="AF99">
        <f t="shared" si="17"/>
        <v>3</v>
      </c>
      <c r="AG99">
        <f t="shared" si="17"/>
        <v>3</v>
      </c>
      <c r="AH99">
        <f t="shared" si="11"/>
        <v>3</v>
      </c>
      <c r="AI99">
        <f t="shared" si="11"/>
        <v>2</v>
      </c>
      <c r="AJ99">
        <f t="shared" si="11"/>
        <v>1</v>
      </c>
      <c r="AK99">
        <f t="shared" si="11"/>
        <v>3</v>
      </c>
      <c r="AL99">
        <f t="shared" si="19"/>
        <v>3</v>
      </c>
      <c r="AM99">
        <f t="shared" si="19"/>
        <v>2</v>
      </c>
      <c r="AN99">
        <f t="shared" si="18"/>
        <v>46</v>
      </c>
    </row>
    <row r="100" spans="1:40" x14ac:dyDescent="0.35">
      <c r="A100" s="22" t="s">
        <v>184</v>
      </c>
      <c r="B100" s="1" t="s">
        <v>9</v>
      </c>
      <c r="C100" s="1" t="s">
        <v>7</v>
      </c>
      <c r="D100" s="1">
        <v>15</v>
      </c>
      <c r="E100" s="1" t="s">
        <v>4</v>
      </c>
      <c r="F100" s="1" t="s">
        <v>5</v>
      </c>
      <c r="G100" s="2" t="s">
        <v>4</v>
      </c>
      <c r="H100" s="1" t="s">
        <v>3</v>
      </c>
      <c r="I100" s="1" t="s">
        <v>3</v>
      </c>
      <c r="J100" s="1" t="s">
        <v>5</v>
      </c>
      <c r="K100" s="2" t="s">
        <v>3</v>
      </c>
      <c r="L100" s="1" t="s">
        <v>3</v>
      </c>
      <c r="M100" s="1" t="s">
        <v>5</v>
      </c>
      <c r="N100" s="1" t="s">
        <v>4</v>
      </c>
      <c r="O100" s="1" t="s">
        <v>4</v>
      </c>
      <c r="P100" s="1" t="s">
        <v>4</v>
      </c>
      <c r="Q100" s="1" t="s">
        <v>4</v>
      </c>
      <c r="R100" s="1" t="s">
        <v>5</v>
      </c>
      <c r="S100" s="1" t="s">
        <v>4</v>
      </c>
      <c r="T100" s="1" t="s">
        <v>6</v>
      </c>
      <c r="U100" s="1" t="s">
        <v>3</v>
      </c>
      <c r="W100">
        <f t="shared" si="12"/>
        <v>3</v>
      </c>
      <c r="X100">
        <f t="shared" si="13"/>
        <v>2</v>
      </c>
      <c r="Y100" s="3">
        <f t="shared" si="14"/>
        <v>2</v>
      </c>
      <c r="Z100">
        <f t="shared" si="15"/>
        <v>4</v>
      </c>
      <c r="AA100">
        <f t="shared" si="15"/>
        <v>4</v>
      </c>
      <c r="AB100">
        <f t="shared" si="15"/>
        <v>2</v>
      </c>
      <c r="AC100" s="3">
        <f t="shared" si="16"/>
        <v>1</v>
      </c>
      <c r="AD100">
        <f t="shared" si="17"/>
        <v>4</v>
      </c>
      <c r="AE100">
        <f t="shared" si="17"/>
        <v>2</v>
      </c>
      <c r="AF100">
        <f t="shared" si="17"/>
        <v>3</v>
      </c>
      <c r="AG100">
        <f t="shared" si="17"/>
        <v>3</v>
      </c>
      <c r="AH100">
        <f t="shared" si="11"/>
        <v>3</v>
      </c>
      <c r="AI100">
        <f t="shared" si="11"/>
        <v>3</v>
      </c>
      <c r="AJ100">
        <f t="shared" si="11"/>
        <v>2</v>
      </c>
      <c r="AK100">
        <f t="shared" si="11"/>
        <v>3</v>
      </c>
      <c r="AL100">
        <f t="shared" si="19"/>
        <v>1</v>
      </c>
      <c r="AM100">
        <f t="shared" si="19"/>
        <v>4</v>
      </c>
      <c r="AN100">
        <f t="shared" si="18"/>
        <v>46</v>
      </c>
    </row>
    <row r="101" spans="1:40" x14ac:dyDescent="0.35">
      <c r="A101" s="22" t="s">
        <v>185</v>
      </c>
      <c r="B101" s="1" t="s">
        <v>9</v>
      </c>
      <c r="C101" s="1" t="s">
        <v>7</v>
      </c>
      <c r="D101" s="1">
        <v>16</v>
      </c>
      <c r="E101" s="1" t="s">
        <v>5</v>
      </c>
      <c r="F101" s="1" t="s">
        <v>5</v>
      </c>
      <c r="G101" s="2" t="s">
        <v>5</v>
      </c>
      <c r="H101" s="1" t="s">
        <v>4</v>
      </c>
      <c r="I101" s="1" t="s">
        <v>4</v>
      </c>
      <c r="J101" s="1" t="s">
        <v>4</v>
      </c>
      <c r="K101" s="2" t="s">
        <v>5</v>
      </c>
      <c r="L101" s="1" t="s">
        <v>5</v>
      </c>
      <c r="M101" s="1" t="s">
        <v>4</v>
      </c>
      <c r="N101" s="1" t="s">
        <v>4</v>
      </c>
      <c r="O101" s="1" t="s">
        <v>5</v>
      </c>
      <c r="P101" s="1" t="s">
        <v>4</v>
      </c>
      <c r="Q101" s="1" t="s">
        <v>4</v>
      </c>
      <c r="R101" s="1" t="s">
        <v>5</v>
      </c>
      <c r="S101" s="1" t="s">
        <v>4</v>
      </c>
      <c r="T101" s="1" t="s">
        <v>3</v>
      </c>
      <c r="U101" s="1" t="s">
        <v>5</v>
      </c>
      <c r="W101">
        <f t="shared" si="12"/>
        <v>2</v>
      </c>
      <c r="X101">
        <f t="shared" si="13"/>
        <v>2</v>
      </c>
      <c r="Y101" s="3">
        <f t="shared" si="14"/>
        <v>3</v>
      </c>
      <c r="Z101">
        <f t="shared" si="15"/>
        <v>3</v>
      </c>
      <c r="AA101">
        <f t="shared" si="15"/>
        <v>3</v>
      </c>
      <c r="AB101">
        <f t="shared" si="15"/>
        <v>3</v>
      </c>
      <c r="AC101" s="3">
        <f t="shared" si="16"/>
        <v>3</v>
      </c>
      <c r="AD101">
        <f t="shared" si="17"/>
        <v>2</v>
      </c>
      <c r="AE101">
        <f t="shared" si="17"/>
        <v>3</v>
      </c>
      <c r="AF101">
        <f t="shared" si="17"/>
        <v>3</v>
      </c>
      <c r="AG101">
        <f t="shared" si="17"/>
        <v>2</v>
      </c>
      <c r="AH101">
        <f t="shared" si="11"/>
        <v>3</v>
      </c>
      <c r="AI101">
        <f t="shared" si="11"/>
        <v>3</v>
      </c>
      <c r="AJ101">
        <f t="shared" si="11"/>
        <v>2</v>
      </c>
      <c r="AK101">
        <f t="shared" si="11"/>
        <v>3</v>
      </c>
      <c r="AL101">
        <f t="shared" si="19"/>
        <v>4</v>
      </c>
      <c r="AM101">
        <f t="shared" si="19"/>
        <v>2</v>
      </c>
      <c r="AN101">
        <f t="shared" si="18"/>
        <v>46</v>
      </c>
    </row>
    <row r="102" spans="1:40" x14ac:dyDescent="0.35">
      <c r="A102" s="22" t="s">
        <v>186</v>
      </c>
      <c r="B102" s="1" t="s">
        <v>10</v>
      </c>
      <c r="C102" s="1" t="s">
        <v>7</v>
      </c>
      <c r="D102" s="1">
        <v>16</v>
      </c>
      <c r="E102" s="1" t="s">
        <v>4</v>
      </c>
      <c r="F102" s="1" t="s">
        <v>5</v>
      </c>
      <c r="G102" s="2" t="s">
        <v>5</v>
      </c>
      <c r="H102" s="1" t="s">
        <v>3</v>
      </c>
      <c r="I102" s="1" t="s">
        <v>4</v>
      </c>
      <c r="J102" s="1" t="s">
        <v>5</v>
      </c>
      <c r="K102" s="2" t="s">
        <v>4</v>
      </c>
      <c r="L102" s="1" t="s">
        <v>4</v>
      </c>
      <c r="M102" s="1" t="s">
        <v>5</v>
      </c>
      <c r="N102" s="1" t="s">
        <v>4</v>
      </c>
      <c r="O102" s="1" t="s">
        <v>4</v>
      </c>
      <c r="P102" s="1" t="s">
        <v>5</v>
      </c>
      <c r="Q102" s="1" t="s">
        <v>4</v>
      </c>
      <c r="R102" s="1" t="s">
        <v>4</v>
      </c>
      <c r="S102" s="1" t="s">
        <v>5</v>
      </c>
      <c r="T102" s="1" t="s">
        <v>5</v>
      </c>
      <c r="U102" s="1" t="s">
        <v>4</v>
      </c>
      <c r="W102">
        <f t="shared" si="12"/>
        <v>3</v>
      </c>
      <c r="X102">
        <f t="shared" si="13"/>
        <v>2</v>
      </c>
      <c r="Y102" s="3">
        <f t="shared" si="14"/>
        <v>3</v>
      </c>
      <c r="Z102">
        <f t="shared" si="15"/>
        <v>4</v>
      </c>
      <c r="AA102">
        <f t="shared" si="15"/>
        <v>3</v>
      </c>
      <c r="AB102">
        <f t="shared" si="15"/>
        <v>2</v>
      </c>
      <c r="AC102" s="3">
        <f t="shared" si="16"/>
        <v>2</v>
      </c>
      <c r="AD102">
        <f t="shared" si="17"/>
        <v>3</v>
      </c>
      <c r="AE102">
        <f t="shared" si="17"/>
        <v>2</v>
      </c>
      <c r="AF102">
        <f t="shared" si="17"/>
        <v>3</v>
      </c>
      <c r="AG102">
        <f t="shared" si="17"/>
        <v>3</v>
      </c>
      <c r="AH102">
        <f t="shared" si="11"/>
        <v>2</v>
      </c>
      <c r="AI102">
        <f t="shared" si="11"/>
        <v>3</v>
      </c>
      <c r="AJ102">
        <f t="shared" si="11"/>
        <v>3</v>
      </c>
      <c r="AK102">
        <f t="shared" si="11"/>
        <v>2</v>
      </c>
      <c r="AL102">
        <f t="shared" si="19"/>
        <v>2</v>
      </c>
      <c r="AM102">
        <f t="shared" si="19"/>
        <v>3</v>
      </c>
      <c r="AN102">
        <f t="shared" si="18"/>
        <v>45</v>
      </c>
    </row>
    <row r="103" spans="1:40" x14ac:dyDescent="0.35">
      <c r="A103" s="22" t="s">
        <v>187</v>
      </c>
      <c r="B103" s="1" t="s">
        <v>10</v>
      </c>
      <c r="C103" s="1" t="s">
        <v>8</v>
      </c>
      <c r="D103" s="1">
        <v>16</v>
      </c>
      <c r="E103" s="1" t="s">
        <v>4</v>
      </c>
      <c r="F103" s="1" t="s">
        <v>3</v>
      </c>
      <c r="G103" s="2" t="s">
        <v>4</v>
      </c>
      <c r="H103" s="1" t="s">
        <v>4</v>
      </c>
      <c r="I103" s="1" t="s">
        <v>5</v>
      </c>
      <c r="J103" s="1" t="s">
        <v>4</v>
      </c>
      <c r="K103" s="2" t="s">
        <v>4</v>
      </c>
      <c r="L103" s="1" t="s">
        <v>4</v>
      </c>
      <c r="M103" s="1" t="s">
        <v>5</v>
      </c>
      <c r="N103" s="1" t="s">
        <v>3</v>
      </c>
      <c r="O103" s="1" t="s">
        <v>3</v>
      </c>
      <c r="P103" s="1" t="s">
        <v>4</v>
      </c>
      <c r="Q103" s="1" t="s">
        <v>4</v>
      </c>
      <c r="R103" s="1" t="s">
        <v>4</v>
      </c>
      <c r="S103" s="1" t="s">
        <v>3</v>
      </c>
      <c r="T103" s="1" t="s">
        <v>5</v>
      </c>
      <c r="U103" s="1" t="s">
        <v>4</v>
      </c>
      <c r="W103">
        <f t="shared" si="12"/>
        <v>3</v>
      </c>
      <c r="X103">
        <f t="shared" si="13"/>
        <v>4</v>
      </c>
      <c r="Y103" s="3">
        <f t="shared" si="14"/>
        <v>2</v>
      </c>
      <c r="Z103">
        <f t="shared" si="15"/>
        <v>3</v>
      </c>
      <c r="AA103">
        <f t="shared" si="15"/>
        <v>2</v>
      </c>
      <c r="AB103">
        <f t="shared" si="15"/>
        <v>3</v>
      </c>
      <c r="AC103" s="3">
        <f t="shared" si="16"/>
        <v>2</v>
      </c>
      <c r="AD103">
        <f t="shared" si="17"/>
        <v>3</v>
      </c>
      <c r="AE103">
        <f t="shared" si="17"/>
        <v>2</v>
      </c>
      <c r="AF103">
        <f t="shared" si="17"/>
        <v>4</v>
      </c>
      <c r="AG103">
        <f t="shared" si="17"/>
        <v>4</v>
      </c>
      <c r="AH103">
        <f t="shared" si="11"/>
        <v>3</v>
      </c>
      <c r="AI103">
        <f t="shared" si="11"/>
        <v>3</v>
      </c>
      <c r="AJ103">
        <f t="shared" si="11"/>
        <v>3</v>
      </c>
      <c r="AK103">
        <f t="shared" si="11"/>
        <v>4</v>
      </c>
      <c r="AL103">
        <f t="shared" si="19"/>
        <v>2</v>
      </c>
      <c r="AM103">
        <f t="shared" si="19"/>
        <v>3</v>
      </c>
      <c r="AN103">
        <f t="shared" si="18"/>
        <v>50</v>
      </c>
    </row>
    <row r="104" spans="1:40" x14ac:dyDescent="0.35">
      <c r="A104" s="22" t="s">
        <v>188</v>
      </c>
      <c r="B104" s="1" t="s">
        <v>10</v>
      </c>
      <c r="C104" s="1" t="s">
        <v>7</v>
      </c>
      <c r="D104" s="1">
        <v>17</v>
      </c>
      <c r="E104" s="1" t="s">
        <v>4</v>
      </c>
      <c r="F104" s="1" t="s">
        <v>4</v>
      </c>
      <c r="G104" s="2" t="s">
        <v>4</v>
      </c>
      <c r="H104" s="1" t="s">
        <v>4</v>
      </c>
      <c r="I104" s="1" t="s">
        <v>3</v>
      </c>
      <c r="J104" s="1" t="s">
        <v>5</v>
      </c>
      <c r="K104" s="2" t="s">
        <v>4</v>
      </c>
      <c r="L104" s="1" t="s">
        <v>4</v>
      </c>
      <c r="M104" s="1" t="s">
        <v>4</v>
      </c>
      <c r="N104" s="1" t="s">
        <v>6</v>
      </c>
      <c r="O104" s="1" t="s">
        <v>4</v>
      </c>
      <c r="P104" s="1" t="s">
        <v>3</v>
      </c>
      <c r="Q104" s="1" t="s">
        <v>4</v>
      </c>
      <c r="R104" s="1" t="s">
        <v>5</v>
      </c>
      <c r="S104" s="1" t="s">
        <v>4</v>
      </c>
      <c r="T104" s="1" t="s">
        <v>5</v>
      </c>
      <c r="U104" s="1" t="s">
        <v>3</v>
      </c>
      <c r="W104">
        <f t="shared" si="12"/>
        <v>3</v>
      </c>
      <c r="X104">
        <f t="shared" si="13"/>
        <v>3</v>
      </c>
      <c r="Y104" s="3">
        <f t="shared" si="14"/>
        <v>2</v>
      </c>
      <c r="Z104">
        <f t="shared" si="15"/>
        <v>3</v>
      </c>
      <c r="AA104">
        <f t="shared" si="15"/>
        <v>4</v>
      </c>
      <c r="AB104">
        <f t="shared" si="15"/>
        <v>2</v>
      </c>
      <c r="AC104" s="3">
        <f t="shared" si="16"/>
        <v>2</v>
      </c>
      <c r="AD104">
        <f t="shared" si="17"/>
        <v>3</v>
      </c>
      <c r="AE104">
        <f t="shared" si="17"/>
        <v>3</v>
      </c>
      <c r="AF104">
        <f t="shared" si="17"/>
        <v>1</v>
      </c>
      <c r="AG104">
        <f t="shared" si="17"/>
        <v>3</v>
      </c>
      <c r="AH104">
        <f t="shared" si="11"/>
        <v>4</v>
      </c>
      <c r="AI104">
        <f t="shared" si="11"/>
        <v>3</v>
      </c>
      <c r="AJ104">
        <f t="shared" si="11"/>
        <v>2</v>
      </c>
      <c r="AK104">
        <f t="shared" si="11"/>
        <v>3</v>
      </c>
      <c r="AL104">
        <f t="shared" si="19"/>
        <v>2</v>
      </c>
      <c r="AM104">
        <f t="shared" si="19"/>
        <v>4</v>
      </c>
      <c r="AN104">
        <f t="shared" si="18"/>
        <v>47</v>
      </c>
    </row>
    <row r="105" spans="1:40" x14ac:dyDescent="0.35">
      <c r="A105" s="22" t="s">
        <v>189</v>
      </c>
      <c r="B105" s="1" t="s">
        <v>10</v>
      </c>
      <c r="C105" s="1" t="s">
        <v>7</v>
      </c>
      <c r="D105" s="1">
        <v>16</v>
      </c>
      <c r="E105" s="1" t="s">
        <v>3</v>
      </c>
      <c r="F105" s="1" t="s">
        <v>4</v>
      </c>
      <c r="G105" s="2" t="s">
        <v>6</v>
      </c>
      <c r="H105" s="1" t="s">
        <v>4</v>
      </c>
      <c r="I105" s="1" t="s">
        <v>5</v>
      </c>
      <c r="J105" s="1" t="s">
        <v>5</v>
      </c>
      <c r="K105" s="2" t="s">
        <v>6</v>
      </c>
      <c r="L105" s="1" t="s">
        <v>6</v>
      </c>
      <c r="M105" s="1" t="s">
        <v>4</v>
      </c>
      <c r="N105" s="1" t="s">
        <v>5</v>
      </c>
      <c r="O105" s="1" t="s">
        <v>4</v>
      </c>
      <c r="P105" s="1" t="s">
        <v>4</v>
      </c>
      <c r="Q105" s="1" t="s">
        <v>4</v>
      </c>
      <c r="R105" s="1" t="s">
        <v>5</v>
      </c>
      <c r="S105" s="1" t="s">
        <v>4</v>
      </c>
      <c r="T105" s="1" t="s">
        <v>4</v>
      </c>
      <c r="U105" s="1" t="s">
        <v>3</v>
      </c>
      <c r="W105">
        <f t="shared" si="12"/>
        <v>4</v>
      </c>
      <c r="X105">
        <f t="shared" si="13"/>
        <v>3</v>
      </c>
      <c r="Y105" s="3">
        <f t="shared" si="14"/>
        <v>4</v>
      </c>
      <c r="Z105">
        <f t="shared" si="15"/>
        <v>3</v>
      </c>
      <c r="AA105">
        <f t="shared" si="15"/>
        <v>2</v>
      </c>
      <c r="AB105">
        <f t="shared" si="15"/>
        <v>2</v>
      </c>
      <c r="AC105" s="3">
        <f t="shared" si="16"/>
        <v>4</v>
      </c>
      <c r="AD105">
        <f t="shared" si="17"/>
        <v>1</v>
      </c>
      <c r="AE105">
        <f t="shared" si="17"/>
        <v>3</v>
      </c>
      <c r="AF105">
        <f t="shared" si="17"/>
        <v>2</v>
      </c>
      <c r="AG105">
        <f t="shared" si="17"/>
        <v>3</v>
      </c>
      <c r="AH105">
        <f t="shared" si="11"/>
        <v>3</v>
      </c>
      <c r="AI105">
        <f t="shared" si="11"/>
        <v>3</v>
      </c>
      <c r="AJ105">
        <f t="shared" si="11"/>
        <v>2</v>
      </c>
      <c r="AK105">
        <f t="shared" si="11"/>
        <v>3</v>
      </c>
      <c r="AL105">
        <f t="shared" si="19"/>
        <v>3</v>
      </c>
      <c r="AM105">
        <f t="shared" si="19"/>
        <v>4</v>
      </c>
      <c r="AN105">
        <f t="shared" si="18"/>
        <v>49</v>
      </c>
    </row>
    <row r="106" spans="1:40" x14ac:dyDescent="0.35">
      <c r="A106" s="22" t="s">
        <v>190</v>
      </c>
      <c r="B106" s="1" t="s">
        <v>10</v>
      </c>
      <c r="C106" s="1" t="s">
        <v>8</v>
      </c>
      <c r="D106" s="1">
        <v>17</v>
      </c>
      <c r="E106" s="1" t="s">
        <v>4</v>
      </c>
      <c r="F106" s="1" t="s">
        <v>4</v>
      </c>
      <c r="G106" s="2" t="s">
        <v>5</v>
      </c>
      <c r="H106" s="1" t="s">
        <v>5</v>
      </c>
      <c r="I106" s="1" t="s">
        <v>5</v>
      </c>
      <c r="J106" s="1" t="s">
        <v>4</v>
      </c>
      <c r="K106" s="2" t="s">
        <v>3</v>
      </c>
      <c r="L106" s="1" t="s">
        <v>3</v>
      </c>
      <c r="M106" s="1" t="s">
        <v>5</v>
      </c>
      <c r="N106" s="1" t="s">
        <v>5</v>
      </c>
      <c r="O106" s="1" t="s">
        <v>4</v>
      </c>
      <c r="P106" s="1" t="s">
        <v>4</v>
      </c>
      <c r="Q106" s="1" t="s">
        <v>4</v>
      </c>
      <c r="R106" s="1" t="s">
        <v>4</v>
      </c>
      <c r="S106" s="1" t="s">
        <v>4</v>
      </c>
      <c r="T106" s="1" t="s">
        <v>6</v>
      </c>
      <c r="U106" s="1" t="s">
        <v>4</v>
      </c>
      <c r="W106">
        <f t="shared" si="12"/>
        <v>3</v>
      </c>
      <c r="X106">
        <f t="shared" si="13"/>
        <v>3</v>
      </c>
      <c r="Y106" s="3">
        <f t="shared" si="14"/>
        <v>3</v>
      </c>
      <c r="Z106">
        <f t="shared" si="15"/>
        <v>2</v>
      </c>
      <c r="AA106">
        <f t="shared" si="15"/>
        <v>2</v>
      </c>
      <c r="AB106">
        <f t="shared" si="15"/>
        <v>3</v>
      </c>
      <c r="AC106" s="3">
        <f t="shared" si="16"/>
        <v>1</v>
      </c>
      <c r="AD106">
        <f t="shared" si="17"/>
        <v>4</v>
      </c>
      <c r="AE106">
        <f t="shared" si="17"/>
        <v>2</v>
      </c>
      <c r="AF106">
        <f t="shared" si="17"/>
        <v>2</v>
      </c>
      <c r="AG106">
        <f t="shared" si="17"/>
        <v>3</v>
      </c>
      <c r="AH106">
        <f t="shared" si="11"/>
        <v>3</v>
      </c>
      <c r="AI106">
        <f t="shared" si="11"/>
        <v>3</v>
      </c>
      <c r="AJ106">
        <f t="shared" si="11"/>
        <v>3</v>
      </c>
      <c r="AK106">
        <f t="shared" si="11"/>
        <v>3</v>
      </c>
      <c r="AL106">
        <f t="shared" si="19"/>
        <v>1</v>
      </c>
      <c r="AM106">
        <f t="shared" si="19"/>
        <v>3</v>
      </c>
      <c r="AN106">
        <f t="shared" si="18"/>
        <v>44</v>
      </c>
    </row>
    <row r="107" spans="1:40" x14ac:dyDescent="0.35">
      <c r="A107" s="22" t="s">
        <v>191</v>
      </c>
      <c r="B107" s="1" t="s">
        <v>9</v>
      </c>
      <c r="C107" s="1" t="s">
        <v>7</v>
      </c>
      <c r="D107" s="1">
        <v>16</v>
      </c>
      <c r="E107" s="1" t="s">
        <v>5</v>
      </c>
      <c r="F107" s="1" t="s">
        <v>5</v>
      </c>
      <c r="G107" s="2" t="s">
        <v>4</v>
      </c>
      <c r="H107" s="1" t="s">
        <v>4</v>
      </c>
      <c r="I107" s="1" t="s">
        <v>3</v>
      </c>
      <c r="J107" s="1" t="s">
        <v>3</v>
      </c>
      <c r="K107" s="2" t="s">
        <v>4</v>
      </c>
      <c r="L107" s="1" t="s">
        <v>3</v>
      </c>
      <c r="M107" s="1" t="s">
        <v>4</v>
      </c>
      <c r="N107" s="1" t="s">
        <v>4</v>
      </c>
      <c r="O107" s="1" t="s">
        <v>5</v>
      </c>
      <c r="P107" s="1" t="s">
        <v>4</v>
      </c>
      <c r="Q107" s="1" t="s">
        <v>4</v>
      </c>
      <c r="R107" s="1" t="s">
        <v>5</v>
      </c>
      <c r="S107" s="1" t="s">
        <v>5</v>
      </c>
      <c r="T107" s="1" t="s">
        <v>4</v>
      </c>
      <c r="U107" s="1" t="s">
        <v>4</v>
      </c>
      <c r="W107">
        <f t="shared" si="12"/>
        <v>2</v>
      </c>
      <c r="X107">
        <f t="shared" si="13"/>
        <v>2</v>
      </c>
      <c r="Y107" s="3">
        <f t="shared" si="14"/>
        <v>2</v>
      </c>
      <c r="Z107">
        <f t="shared" si="15"/>
        <v>3</v>
      </c>
      <c r="AA107">
        <f t="shared" si="15"/>
        <v>4</v>
      </c>
      <c r="AB107">
        <f t="shared" si="15"/>
        <v>4</v>
      </c>
      <c r="AC107" s="3">
        <f t="shared" si="16"/>
        <v>2</v>
      </c>
      <c r="AD107">
        <f t="shared" si="17"/>
        <v>4</v>
      </c>
      <c r="AE107">
        <f t="shared" si="17"/>
        <v>3</v>
      </c>
      <c r="AF107">
        <f t="shared" si="17"/>
        <v>3</v>
      </c>
      <c r="AG107">
        <f t="shared" si="17"/>
        <v>2</v>
      </c>
      <c r="AH107">
        <f t="shared" si="11"/>
        <v>3</v>
      </c>
      <c r="AI107">
        <f t="shared" si="11"/>
        <v>3</v>
      </c>
      <c r="AJ107">
        <f t="shared" si="11"/>
        <v>2</v>
      </c>
      <c r="AK107">
        <f t="shared" si="11"/>
        <v>2</v>
      </c>
      <c r="AL107">
        <f t="shared" si="19"/>
        <v>3</v>
      </c>
      <c r="AM107">
        <f t="shared" si="19"/>
        <v>3</v>
      </c>
      <c r="AN107">
        <f t="shared" si="18"/>
        <v>47</v>
      </c>
    </row>
    <row r="108" spans="1:40" x14ac:dyDescent="0.35">
      <c r="A108" s="22" t="s">
        <v>192</v>
      </c>
      <c r="B108" s="1" t="s">
        <v>10</v>
      </c>
      <c r="C108" s="1" t="s">
        <v>7</v>
      </c>
      <c r="D108" s="1">
        <v>15</v>
      </c>
      <c r="E108" s="1" t="s">
        <v>4</v>
      </c>
      <c r="F108" s="1" t="s">
        <v>3</v>
      </c>
      <c r="G108" s="2" t="s">
        <v>5</v>
      </c>
      <c r="H108" s="1" t="s">
        <v>3</v>
      </c>
      <c r="I108" s="1" t="s">
        <v>5</v>
      </c>
      <c r="J108" s="1" t="s">
        <v>4</v>
      </c>
      <c r="K108" s="2" t="s">
        <v>4</v>
      </c>
      <c r="L108" s="1" t="s">
        <v>4</v>
      </c>
      <c r="M108" s="1" t="s">
        <v>4</v>
      </c>
      <c r="N108" s="1" t="s">
        <v>5</v>
      </c>
      <c r="O108" s="1" t="s">
        <v>4</v>
      </c>
      <c r="P108" s="1" t="s">
        <v>4</v>
      </c>
      <c r="Q108" s="1" t="s">
        <v>5</v>
      </c>
      <c r="R108" s="1" t="s">
        <v>5</v>
      </c>
      <c r="S108" s="1" t="s">
        <v>4</v>
      </c>
      <c r="T108" s="1" t="s">
        <v>5</v>
      </c>
      <c r="U108" s="1" t="s">
        <v>5</v>
      </c>
      <c r="W108">
        <f t="shared" si="12"/>
        <v>3</v>
      </c>
      <c r="X108">
        <f t="shared" si="13"/>
        <v>4</v>
      </c>
      <c r="Y108" s="3">
        <f t="shared" si="14"/>
        <v>3</v>
      </c>
      <c r="Z108">
        <f t="shared" si="15"/>
        <v>4</v>
      </c>
      <c r="AA108">
        <f t="shared" si="15"/>
        <v>2</v>
      </c>
      <c r="AB108">
        <f t="shared" si="15"/>
        <v>3</v>
      </c>
      <c r="AC108" s="3">
        <f t="shared" si="16"/>
        <v>2</v>
      </c>
      <c r="AD108">
        <f t="shared" si="17"/>
        <v>3</v>
      </c>
      <c r="AE108">
        <f t="shared" si="17"/>
        <v>3</v>
      </c>
      <c r="AF108">
        <f t="shared" si="17"/>
        <v>2</v>
      </c>
      <c r="AG108">
        <f t="shared" si="17"/>
        <v>3</v>
      </c>
      <c r="AH108">
        <f t="shared" si="11"/>
        <v>3</v>
      </c>
      <c r="AI108">
        <f t="shared" si="11"/>
        <v>2</v>
      </c>
      <c r="AJ108">
        <f t="shared" si="11"/>
        <v>2</v>
      </c>
      <c r="AK108">
        <f t="shared" si="11"/>
        <v>3</v>
      </c>
      <c r="AL108">
        <f t="shared" si="19"/>
        <v>2</v>
      </c>
      <c r="AM108">
        <f t="shared" si="19"/>
        <v>2</v>
      </c>
      <c r="AN108">
        <f t="shared" si="18"/>
        <v>46</v>
      </c>
    </row>
    <row r="109" spans="1:40" x14ac:dyDescent="0.35">
      <c r="A109" s="22" t="s">
        <v>193</v>
      </c>
      <c r="B109" s="1" t="s">
        <v>10</v>
      </c>
      <c r="C109" s="1" t="s">
        <v>7</v>
      </c>
      <c r="D109" s="1">
        <v>16</v>
      </c>
      <c r="E109" s="1" t="s">
        <v>4</v>
      </c>
      <c r="F109" s="1" t="s">
        <v>4</v>
      </c>
      <c r="G109" s="2" t="s">
        <v>6</v>
      </c>
      <c r="H109" s="1" t="s">
        <v>3</v>
      </c>
      <c r="I109" s="1" t="s">
        <v>4</v>
      </c>
      <c r="J109" s="1" t="s">
        <v>5</v>
      </c>
      <c r="K109" s="2" t="s">
        <v>3</v>
      </c>
      <c r="L109" s="1" t="s">
        <v>4</v>
      </c>
      <c r="M109" s="1" t="s">
        <v>4</v>
      </c>
      <c r="N109" s="1" t="s">
        <v>5</v>
      </c>
      <c r="O109" s="1" t="s">
        <v>5</v>
      </c>
      <c r="P109" s="1" t="s">
        <v>4</v>
      </c>
      <c r="Q109" s="1" t="s">
        <v>4</v>
      </c>
      <c r="R109" s="1" t="s">
        <v>6</v>
      </c>
      <c r="S109" s="1" t="s">
        <v>4</v>
      </c>
      <c r="T109" s="1" t="s">
        <v>5</v>
      </c>
      <c r="U109" s="1" t="s">
        <v>6</v>
      </c>
      <c r="W109">
        <f t="shared" si="12"/>
        <v>3</v>
      </c>
      <c r="X109">
        <f t="shared" si="13"/>
        <v>3</v>
      </c>
      <c r="Y109" s="3">
        <f t="shared" si="14"/>
        <v>4</v>
      </c>
      <c r="Z109">
        <f t="shared" si="15"/>
        <v>4</v>
      </c>
      <c r="AA109">
        <f t="shared" si="15"/>
        <v>3</v>
      </c>
      <c r="AB109">
        <f t="shared" si="15"/>
        <v>2</v>
      </c>
      <c r="AC109" s="3">
        <f t="shared" si="16"/>
        <v>1</v>
      </c>
      <c r="AD109">
        <f t="shared" si="17"/>
        <v>3</v>
      </c>
      <c r="AE109">
        <f t="shared" si="17"/>
        <v>3</v>
      </c>
      <c r="AF109">
        <f t="shared" si="17"/>
        <v>2</v>
      </c>
      <c r="AG109">
        <f t="shared" si="17"/>
        <v>2</v>
      </c>
      <c r="AH109">
        <f t="shared" si="11"/>
        <v>3</v>
      </c>
      <c r="AI109">
        <f t="shared" si="11"/>
        <v>3</v>
      </c>
      <c r="AJ109">
        <f t="shared" si="11"/>
        <v>1</v>
      </c>
      <c r="AK109">
        <f t="shared" si="11"/>
        <v>3</v>
      </c>
      <c r="AL109">
        <f t="shared" si="19"/>
        <v>2</v>
      </c>
      <c r="AM109">
        <f t="shared" si="19"/>
        <v>1</v>
      </c>
      <c r="AN109">
        <f t="shared" si="18"/>
        <v>43</v>
      </c>
    </row>
    <row r="110" spans="1:40" x14ac:dyDescent="0.35">
      <c r="A110" s="22" t="s">
        <v>194</v>
      </c>
      <c r="B110" s="1" t="s">
        <v>9</v>
      </c>
      <c r="C110" s="1" t="s">
        <v>8</v>
      </c>
      <c r="D110" s="1">
        <v>16</v>
      </c>
      <c r="E110" s="1" t="s">
        <v>4</v>
      </c>
      <c r="F110" s="1" t="s">
        <v>5</v>
      </c>
      <c r="G110" s="2" t="s">
        <v>5</v>
      </c>
      <c r="H110" s="1" t="s">
        <v>4</v>
      </c>
      <c r="I110" s="1" t="s">
        <v>4</v>
      </c>
      <c r="J110" s="1" t="s">
        <v>5</v>
      </c>
      <c r="K110" s="2" t="s">
        <v>4</v>
      </c>
      <c r="L110" s="1" t="s">
        <v>4</v>
      </c>
      <c r="M110" s="1" t="s">
        <v>3</v>
      </c>
      <c r="N110" s="1" t="s">
        <v>4</v>
      </c>
      <c r="O110" s="1" t="s">
        <v>5</v>
      </c>
      <c r="P110" s="1" t="s">
        <v>4</v>
      </c>
      <c r="Q110" s="1" t="s">
        <v>5</v>
      </c>
      <c r="R110" s="1" t="s">
        <v>4</v>
      </c>
      <c r="S110" s="1" t="s">
        <v>5</v>
      </c>
      <c r="T110" s="1" t="s">
        <v>4</v>
      </c>
      <c r="U110" s="1" t="s">
        <v>5</v>
      </c>
      <c r="W110">
        <f t="shared" si="12"/>
        <v>3</v>
      </c>
      <c r="X110">
        <f t="shared" si="13"/>
        <v>2</v>
      </c>
      <c r="Y110" s="3">
        <f t="shared" si="14"/>
        <v>3</v>
      </c>
      <c r="Z110">
        <f t="shared" si="15"/>
        <v>3</v>
      </c>
      <c r="AA110">
        <f t="shared" si="15"/>
        <v>3</v>
      </c>
      <c r="AB110">
        <f t="shared" si="15"/>
        <v>2</v>
      </c>
      <c r="AC110" s="3">
        <f t="shared" si="16"/>
        <v>2</v>
      </c>
      <c r="AD110">
        <f t="shared" si="17"/>
        <v>3</v>
      </c>
      <c r="AE110">
        <f t="shared" si="17"/>
        <v>4</v>
      </c>
      <c r="AF110">
        <f t="shared" si="17"/>
        <v>3</v>
      </c>
      <c r="AG110">
        <f t="shared" si="17"/>
        <v>2</v>
      </c>
      <c r="AH110">
        <f t="shared" si="11"/>
        <v>3</v>
      </c>
      <c r="AI110">
        <f t="shared" si="11"/>
        <v>2</v>
      </c>
      <c r="AJ110">
        <f t="shared" si="11"/>
        <v>3</v>
      </c>
      <c r="AK110">
        <f t="shared" si="11"/>
        <v>2</v>
      </c>
      <c r="AL110">
        <f t="shared" si="19"/>
        <v>3</v>
      </c>
      <c r="AM110">
        <f t="shared" si="19"/>
        <v>2</v>
      </c>
      <c r="AN110">
        <f t="shared" si="18"/>
        <v>45</v>
      </c>
    </row>
    <row r="111" spans="1:40" x14ac:dyDescent="0.35">
      <c r="A111" s="22" t="s">
        <v>195</v>
      </c>
      <c r="B111" s="1" t="s">
        <v>9</v>
      </c>
      <c r="C111" s="1" t="s">
        <v>7</v>
      </c>
      <c r="D111" s="1">
        <v>16</v>
      </c>
      <c r="E111" s="1" t="s">
        <v>4</v>
      </c>
      <c r="F111" s="1" t="s">
        <v>4</v>
      </c>
      <c r="G111" s="2" t="s">
        <v>5</v>
      </c>
      <c r="H111" s="1" t="s">
        <v>4</v>
      </c>
      <c r="I111" s="1" t="s">
        <v>3</v>
      </c>
      <c r="J111" s="1" t="s">
        <v>4</v>
      </c>
      <c r="K111" s="2" t="s">
        <v>4</v>
      </c>
      <c r="L111" s="1" t="s">
        <v>5</v>
      </c>
      <c r="M111" s="1" t="s">
        <v>4</v>
      </c>
      <c r="N111" s="1" t="s">
        <v>4</v>
      </c>
      <c r="O111" s="1" t="s">
        <v>4</v>
      </c>
      <c r="P111" s="1" t="s">
        <v>5</v>
      </c>
      <c r="Q111" s="1" t="s">
        <v>4</v>
      </c>
      <c r="R111" s="1" t="s">
        <v>3</v>
      </c>
      <c r="S111" s="1" t="s">
        <v>4</v>
      </c>
      <c r="T111" s="1" t="s">
        <v>5</v>
      </c>
      <c r="U111" s="1" t="s">
        <v>5</v>
      </c>
      <c r="W111">
        <f t="shared" si="12"/>
        <v>3</v>
      </c>
      <c r="X111">
        <f t="shared" si="13"/>
        <v>3</v>
      </c>
      <c r="Y111" s="3">
        <f t="shared" si="14"/>
        <v>3</v>
      </c>
      <c r="Z111">
        <f t="shared" si="15"/>
        <v>3</v>
      </c>
      <c r="AA111">
        <f t="shared" si="15"/>
        <v>4</v>
      </c>
      <c r="AB111">
        <f t="shared" si="15"/>
        <v>3</v>
      </c>
      <c r="AC111" s="3">
        <f t="shared" si="16"/>
        <v>2</v>
      </c>
      <c r="AD111">
        <f t="shared" si="17"/>
        <v>2</v>
      </c>
      <c r="AE111">
        <f t="shared" si="17"/>
        <v>3</v>
      </c>
      <c r="AF111">
        <f t="shared" si="17"/>
        <v>3</v>
      </c>
      <c r="AG111">
        <f t="shared" si="17"/>
        <v>3</v>
      </c>
      <c r="AH111">
        <f t="shared" si="11"/>
        <v>2</v>
      </c>
      <c r="AI111">
        <f t="shared" si="11"/>
        <v>3</v>
      </c>
      <c r="AJ111">
        <f t="shared" si="11"/>
        <v>4</v>
      </c>
      <c r="AK111">
        <f t="shared" si="11"/>
        <v>3</v>
      </c>
      <c r="AL111">
        <f t="shared" si="19"/>
        <v>2</v>
      </c>
      <c r="AM111">
        <f t="shared" si="19"/>
        <v>2</v>
      </c>
      <c r="AN111">
        <f t="shared" si="18"/>
        <v>48</v>
      </c>
    </row>
    <row r="112" spans="1:40" x14ac:dyDescent="0.35">
      <c r="A112" s="22" t="s">
        <v>196</v>
      </c>
      <c r="B112" s="1" t="s">
        <v>10</v>
      </c>
      <c r="C112" s="1" t="s">
        <v>7</v>
      </c>
      <c r="D112" s="1">
        <v>16</v>
      </c>
      <c r="E112" s="1" t="s">
        <v>4</v>
      </c>
      <c r="F112" s="1" t="s">
        <v>4</v>
      </c>
      <c r="G112" s="2" t="s">
        <v>5</v>
      </c>
      <c r="H112" s="1" t="s">
        <v>4</v>
      </c>
      <c r="I112" s="1" t="s">
        <v>5</v>
      </c>
      <c r="J112" s="1" t="s">
        <v>5</v>
      </c>
      <c r="K112" s="2" t="s">
        <v>3</v>
      </c>
      <c r="L112" s="1" t="s">
        <v>3</v>
      </c>
      <c r="M112" s="1" t="s">
        <v>6</v>
      </c>
      <c r="N112" s="1" t="s">
        <v>4</v>
      </c>
      <c r="O112" s="1" t="s">
        <v>4</v>
      </c>
      <c r="P112" s="1" t="s">
        <v>4</v>
      </c>
      <c r="Q112" s="1" t="s">
        <v>5</v>
      </c>
      <c r="R112" s="1" t="s">
        <v>4</v>
      </c>
      <c r="S112" s="1" t="s">
        <v>3</v>
      </c>
      <c r="T112" s="1" t="s">
        <v>3</v>
      </c>
      <c r="U112" s="1" t="s">
        <v>5</v>
      </c>
      <c r="W112">
        <f t="shared" si="12"/>
        <v>3</v>
      </c>
      <c r="X112">
        <f t="shared" si="13"/>
        <v>3</v>
      </c>
      <c r="Y112" s="3">
        <f t="shared" si="14"/>
        <v>3</v>
      </c>
      <c r="Z112">
        <f t="shared" si="15"/>
        <v>3</v>
      </c>
      <c r="AA112">
        <f t="shared" si="15"/>
        <v>2</v>
      </c>
      <c r="AB112">
        <f t="shared" si="15"/>
        <v>2</v>
      </c>
      <c r="AC112" s="3">
        <f t="shared" si="16"/>
        <v>1</v>
      </c>
      <c r="AD112">
        <f t="shared" si="17"/>
        <v>4</v>
      </c>
      <c r="AE112">
        <f t="shared" si="17"/>
        <v>1</v>
      </c>
      <c r="AF112">
        <f t="shared" si="17"/>
        <v>3</v>
      </c>
      <c r="AG112">
        <f t="shared" si="17"/>
        <v>3</v>
      </c>
      <c r="AH112">
        <f t="shared" si="11"/>
        <v>3</v>
      </c>
      <c r="AI112">
        <f t="shared" si="11"/>
        <v>2</v>
      </c>
      <c r="AJ112">
        <f t="shared" si="11"/>
        <v>3</v>
      </c>
      <c r="AK112">
        <f t="shared" si="11"/>
        <v>4</v>
      </c>
      <c r="AL112">
        <f t="shared" si="19"/>
        <v>4</v>
      </c>
      <c r="AM112">
        <f t="shared" si="19"/>
        <v>2</v>
      </c>
      <c r="AN112">
        <f t="shared" si="18"/>
        <v>46</v>
      </c>
    </row>
    <row r="113" spans="1:40" x14ac:dyDescent="0.35">
      <c r="A113" s="22" t="s">
        <v>197</v>
      </c>
      <c r="B113" s="1" t="s">
        <v>9</v>
      </c>
      <c r="C113" s="1" t="s">
        <v>8</v>
      </c>
      <c r="D113" s="1">
        <v>16</v>
      </c>
      <c r="E113" s="1" t="s">
        <v>4</v>
      </c>
      <c r="F113" s="1" t="s">
        <v>4</v>
      </c>
      <c r="G113" s="2" t="s">
        <v>6</v>
      </c>
      <c r="H113" s="1" t="s">
        <v>4</v>
      </c>
      <c r="I113" s="1" t="s">
        <v>3</v>
      </c>
      <c r="J113" s="1" t="s">
        <v>5</v>
      </c>
      <c r="K113" s="2" t="s">
        <v>3</v>
      </c>
      <c r="L113" s="1" t="s">
        <v>4</v>
      </c>
      <c r="M113" s="1" t="s">
        <v>4</v>
      </c>
      <c r="N113" s="1" t="s">
        <v>4</v>
      </c>
      <c r="O113" s="1" t="s">
        <v>4</v>
      </c>
      <c r="P113" s="1" t="s">
        <v>3</v>
      </c>
      <c r="Q113" s="1" t="s">
        <v>5</v>
      </c>
      <c r="R113" s="1" t="s">
        <v>5</v>
      </c>
      <c r="S113" s="1" t="s">
        <v>3</v>
      </c>
      <c r="T113" s="1" t="s">
        <v>4</v>
      </c>
      <c r="U113" s="1" t="s">
        <v>4</v>
      </c>
      <c r="W113">
        <f t="shared" si="12"/>
        <v>3</v>
      </c>
      <c r="X113">
        <f t="shared" si="13"/>
        <v>3</v>
      </c>
      <c r="Y113" s="3">
        <f t="shared" si="14"/>
        <v>4</v>
      </c>
      <c r="Z113">
        <f t="shared" si="15"/>
        <v>3</v>
      </c>
      <c r="AA113">
        <f t="shared" si="15"/>
        <v>4</v>
      </c>
      <c r="AB113">
        <f t="shared" si="15"/>
        <v>2</v>
      </c>
      <c r="AC113" s="3">
        <f t="shared" si="16"/>
        <v>1</v>
      </c>
      <c r="AD113">
        <f t="shared" si="17"/>
        <v>3</v>
      </c>
      <c r="AE113">
        <f t="shared" si="17"/>
        <v>3</v>
      </c>
      <c r="AF113">
        <f t="shared" si="17"/>
        <v>3</v>
      </c>
      <c r="AG113">
        <f t="shared" si="17"/>
        <v>3</v>
      </c>
      <c r="AH113">
        <f t="shared" si="11"/>
        <v>4</v>
      </c>
      <c r="AI113">
        <f t="shared" si="11"/>
        <v>2</v>
      </c>
      <c r="AJ113">
        <f t="shared" si="11"/>
        <v>2</v>
      </c>
      <c r="AK113">
        <f t="shared" si="11"/>
        <v>4</v>
      </c>
      <c r="AL113">
        <f t="shared" si="19"/>
        <v>3</v>
      </c>
      <c r="AM113">
        <f t="shared" si="19"/>
        <v>3</v>
      </c>
      <c r="AN113">
        <f t="shared" si="18"/>
        <v>50</v>
      </c>
    </row>
    <row r="114" spans="1:40" x14ac:dyDescent="0.35">
      <c r="A114" s="22" t="s">
        <v>198</v>
      </c>
      <c r="B114" s="1" t="s">
        <v>10</v>
      </c>
      <c r="C114" s="1" t="s">
        <v>7</v>
      </c>
      <c r="D114" s="1">
        <v>16</v>
      </c>
      <c r="E114" s="1" t="s">
        <v>5</v>
      </c>
      <c r="F114" s="1" t="s">
        <v>5</v>
      </c>
      <c r="G114" s="2" t="s">
        <v>5</v>
      </c>
      <c r="H114" s="1" t="s">
        <v>4</v>
      </c>
      <c r="I114" s="1" t="s">
        <v>4</v>
      </c>
      <c r="J114" s="1" t="s">
        <v>5</v>
      </c>
      <c r="K114" s="2" t="s">
        <v>4</v>
      </c>
      <c r="L114" s="1" t="s">
        <v>5</v>
      </c>
      <c r="M114" s="1" t="s">
        <v>4</v>
      </c>
      <c r="N114" s="1" t="s">
        <v>5</v>
      </c>
      <c r="O114" s="1" t="s">
        <v>5</v>
      </c>
      <c r="P114" s="1" t="s">
        <v>5</v>
      </c>
      <c r="Q114" s="1" t="s">
        <v>5</v>
      </c>
      <c r="R114" s="1" t="s">
        <v>5</v>
      </c>
      <c r="S114" s="1" t="s">
        <v>5</v>
      </c>
      <c r="T114" s="1" t="s">
        <v>3</v>
      </c>
      <c r="U114" s="1" t="s">
        <v>4</v>
      </c>
      <c r="W114">
        <f t="shared" si="12"/>
        <v>2</v>
      </c>
      <c r="X114">
        <f t="shared" si="13"/>
        <v>2</v>
      </c>
      <c r="Y114" s="3">
        <f t="shared" si="14"/>
        <v>3</v>
      </c>
      <c r="Z114">
        <f t="shared" si="15"/>
        <v>3</v>
      </c>
      <c r="AA114">
        <f t="shared" si="15"/>
        <v>3</v>
      </c>
      <c r="AB114">
        <f t="shared" si="15"/>
        <v>2</v>
      </c>
      <c r="AC114" s="3">
        <f t="shared" si="16"/>
        <v>2</v>
      </c>
      <c r="AD114">
        <f t="shared" si="17"/>
        <v>2</v>
      </c>
      <c r="AE114">
        <f t="shared" si="17"/>
        <v>3</v>
      </c>
      <c r="AF114">
        <f t="shared" si="17"/>
        <v>2</v>
      </c>
      <c r="AG114">
        <f t="shared" si="17"/>
        <v>2</v>
      </c>
      <c r="AH114">
        <f t="shared" si="11"/>
        <v>2</v>
      </c>
      <c r="AI114">
        <f t="shared" si="11"/>
        <v>2</v>
      </c>
      <c r="AJ114">
        <f t="shared" si="11"/>
        <v>2</v>
      </c>
      <c r="AK114">
        <f t="shared" si="11"/>
        <v>2</v>
      </c>
      <c r="AL114">
        <f t="shared" si="19"/>
        <v>4</v>
      </c>
      <c r="AM114">
        <f t="shared" si="19"/>
        <v>3</v>
      </c>
      <c r="AN114">
        <f t="shared" si="18"/>
        <v>41</v>
      </c>
    </row>
    <row r="115" spans="1:40" x14ac:dyDescent="0.35">
      <c r="A115" s="22" t="s">
        <v>199</v>
      </c>
      <c r="B115" s="1" t="s">
        <v>9</v>
      </c>
      <c r="C115" s="1" t="s">
        <v>8</v>
      </c>
      <c r="D115" s="1">
        <v>16</v>
      </c>
      <c r="E115" s="1" t="s">
        <v>4</v>
      </c>
      <c r="F115" s="1" t="s">
        <v>4</v>
      </c>
      <c r="G115" s="2" t="s">
        <v>5</v>
      </c>
      <c r="H115" s="1" t="s">
        <v>4</v>
      </c>
      <c r="I115" s="1" t="s">
        <v>4</v>
      </c>
      <c r="J115" s="1" t="s">
        <v>5</v>
      </c>
      <c r="K115" s="2" t="s">
        <v>3</v>
      </c>
      <c r="L115" s="1" t="s">
        <v>4</v>
      </c>
      <c r="M115" s="1" t="s">
        <v>3</v>
      </c>
      <c r="N115" s="1" t="s">
        <v>4</v>
      </c>
      <c r="O115" s="1" t="s">
        <v>5</v>
      </c>
      <c r="P115" s="1" t="s">
        <v>4</v>
      </c>
      <c r="Q115" s="1" t="s">
        <v>4</v>
      </c>
      <c r="R115" s="1" t="s">
        <v>5</v>
      </c>
      <c r="S115" s="1" t="s">
        <v>5</v>
      </c>
      <c r="T115" s="1" t="s">
        <v>4</v>
      </c>
      <c r="U115" s="1" t="s">
        <v>5</v>
      </c>
      <c r="W115">
        <f t="shared" si="12"/>
        <v>3</v>
      </c>
      <c r="X115">
        <f t="shared" si="13"/>
        <v>3</v>
      </c>
      <c r="Y115" s="3">
        <f t="shared" si="14"/>
        <v>3</v>
      </c>
      <c r="Z115">
        <f t="shared" si="15"/>
        <v>3</v>
      </c>
      <c r="AA115">
        <f t="shared" si="15"/>
        <v>3</v>
      </c>
      <c r="AB115">
        <f t="shared" si="15"/>
        <v>2</v>
      </c>
      <c r="AC115" s="3">
        <f t="shared" si="16"/>
        <v>1</v>
      </c>
      <c r="AD115">
        <f t="shared" si="17"/>
        <v>3</v>
      </c>
      <c r="AE115">
        <f t="shared" si="17"/>
        <v>4</v>
      </c>
      <c r="AF115">
        <f t="shared" si="17"/>
        <v>3</v>
      </c>
      <c r="AG115">
        <f t="shared" si="17"/>
        <v>2</v>
      </c>
      <c r="AH115">
        <f t="shared" si="11"/>
        <v>3</v>
      </c>
      <c r="AI115">
        <f t="shared" si="11"/>
        <v>3</v>
      </c>
      <c r="AJ115">
        <f t="shared" si="11"/>
        <v>2</v>
      </c>
      <c r="AK115">
        <f t="shared" si="11"/>
        <v>2</v>
      </c>
      <c r="AL115">
        <f t="shared" si="19"/>
        <v>3</v>
      </c>
      <c r="AM115">
        <f t="shared" si="19"/>
        <v>2</v>
      </c>
      <c r="AN115">
        <f t="shared" si="18"/>
        <v>45</v>
      </c>
    </row>
    <row r="116" spans="1:40" x14ac:dyDescent="0.35">
      <c r="A116" s="22" t="s">
        <v>200</v>
      </c>
      <c r="B116" s="1" t="s">
        <v>10</v>
      </c>
      <c r="C116" s="1" t="s">
        <v>7</v>
      </c>
      <c r="D116" s="1">
        <v>16</v>
      </c>
      <c r="E116" s="1" t="s">
        <v>3</v>
      </c>
      <c r="F116" s="1" t="s">
        <v>3</v>
      </c>
      <c r="G116" s="2" t="s">
        <v>4</v>
      </c>
      <c r="H116" s="1" t="s">
        <v>5</v>
      </c>
      <c r="I116" s="1" t="s">
        <v>4</v>
      </c>
      <c r="J116" s="1" t="s">
        <v>5</v>
      </c>
      <c r="K116" s="2" t="s">
        <v>4</v>
      </c>
      <c r="L116" s="1" t="s">
        <v>4</v>
      </c>
      <c r="M116" s="1" t="s">
        <v>4</v>
      </c>
      <c r="N116" s="1" t="s">
        <v>5</v>
      </c>
      <c r="O116" s="1" t="s">
        <v>4</v>
      </c>
      <c r="P116" s="1" t="s">
        <v>3</v>
      </c>
      <c r="Q116" s="1" t="s">
        <v>5</v>
      </c>
      <c r="R116" s="1" t="s">
        <v>6</v>
      </c>
      <c r="S116" s="1" t="s">
        <v>4</v>
      </c>
      <c r="T116" s="1" t="s">
        <v>3</v>
      </c>
      <c r="U116" s="1" t="s">
        <v>4</v>
      </c>
      <c r="W116">
        <f t="shared" si="12"/>
        <v>4</v>
      </c>
      <c r="X116">
        <f t="shared" si="13"/>
        <v>4</v>
      </c>
      <c r="Y116" s="3">
        <f t="shared" si="14"/>
        <v>2</v>
      </c>
      <c r="Z116">
        <f t="shared" si="15"/>
        <v>2</v>
      </c>
      <c r="AA116">
        <f t="shared" si="15"/>
        <v>3</v>
      </c>
      <c r="AB116">
        <f t="shared" si="15"/>
        <v>2</v>
      </c>
      <c r="AC116" s="3">
        <f t="shared" si="16"/>
        <v>2</v>
      </c>
      <c r="AD116">
        <f t="shared" si="17"/>
        <v>3</v>
      </c>
      <c r="AE116">
        <f t="shared" si="17"/>
        <v>3</v>
      </c>
      <c r="AF116">
        <f t="shared" si="17"/>
        <v>2</v>
      </c>
      <c r="AG116">
        <f t="shared" si="17"/>
        <v>3</v>
      </c>
      <c r="AH116">
        <f t="shared" si="11"/>
        <v>4</v>
      </c>
      <c r="AI116">
        <f t="shared" si="11"/>
        <v>2</v>
      </c>
      <c r="AJ116">
        <f t="shared" si="11"/>
        <v>1</v>
      </c>
      <c r="AK116">
        <f t="shared" si="11"/>
        <v>3</v>
      </c>
      <c r="AL116">
        <f t="shared" si="19"/>
        <v>4</v>
      </c>
      <c r="AM116">
        <f t="shared" si="19"/>
        <v>3</v>
      </c>
      <c r="AN116">
        <f t="shared" si="18"/>
        <v>47</v>
      </c>
    </row>
    <row r="117" spans="1:40" x14ac:dyDescent="0.35">
      <c r="A117" s="22" t="s">
        <v>201</v>
      </c>
      <c r="B117" s="1" t="s">
        <v>10</v>
      </c>
      <c r="C117" s="1" t="s">
        <v>8</v>
      </c>
      <c r="D117" s="1">
        <v>15</v>
      </c>
      <c r="E117" s="1" t="s">
        <v>3</v>
      </c>
      <c r="F117" s="1" t="s">
        <v>3</v>
      </c>
      <c r="G117" s="2" t="s">
        <v>4</v>
      </c>
      <c r="H117" s="1" t="s">
        <v>4</v>
      </c>
      <c r="I117" s="1" t="s">
        <v>5</v>
      </c>
      <c r="J117" s="1" t="s">
        <v>4</v>
      </c>
      <c r="K117" s="2" t="s">
        <v>4</v>
      </c>
      <c r="L117" s="1" t="s">
        <v>5</v>
      </c>
      <c r="M117" s="1" t="s">
        <v>4</v>
      </c>
      <c r="N117" s="1" t="s">
        <v>4</v>
      </c>
      <c r="O117" s="1" t="s">
        <v>3</v>
      </c>
      <c r="P117" s="1" t="s">
        <v>4</v>
      </c>
      <c r="Q117" s="1" t="s">
        <v>4</v>
      </c>
      <c r="R117" s="1" t="s">
        <v>4</v>
      </c>
      <c r="S117" s="1" t="s">
        <v>3</v>
      </c>
      <c r="T117" s="1" t="s">
        <v>4</v>
      </c>
      <c r="U117" s="1" t="s">
        <v>5</v>
      </c>
      <c r="W117">
        <f t="shared" si="12"/>
        <v>4</v>
      </c>
      <c r="X117">
        <f t="shared" si="13"/>
        <v>4</v>
      </c>
      <c r="Y117" s="3">
        <f t="shared" si="14"/>
        <v>2</v>
      </c>
      <c r="Z117">
        <f t="shared" si="15"/>
        <v>3</v>
      </c>
      <c r="AA117">
        <f t="shared" si="15"/>
        <v>2</v>
      </c>
      <c r="AB117">
        <f t="shared" si="15"/>
        <v>3</v>
      </c>
      <c r="AC117" s="3">
        <f t="shared" si="16"/>
        <v>2</v>
      </c>
      <c r="AD117">
        <f t="shared" si="17"/>
        <v>2</v>
      </c>
      <c r="AE117">
        <f t="shared" si="17"/>
        <v>3</v>
      </c>
      <c r="AF117">
        <f t="shared" si="17"/>
        <v>3</v>
      </c>
      <c r="AG117">
        <f t="shared" si="17"/>
        <v>4</v>
      </c>
      <c r="AH117">
        <f t="shared" si="11"/>
        <v>3</v>
      </c>
      <c r="AI117">
        <f t="shared" si="11"/>
        <v>3</v>
      </c>
      <c r="AJ117">
        <f t="shared" si="11"/>
        <v>3</v>
      </c>
      <c r="AK117">
        <f t="shared" si="11"/>
        <v>4</v>
      </c>
      <c r="AL117">
        <f t="shared" si="19"/>
        <v>3</v>
      </c>
      <c r="AM117">
        <f t="shared" si="19"/>
        <v>2</v>
      </c>
      <c r="AN117">
        <f t="shared" si="18"/>
        <v>50</v>
      </c>
    </row>
    <row r="118" spans="1:40" x14ac:dyDescent="0.35">
      <c r="A118" s="22" t="s">
        <v>202</v>
      </c>
      <c r="B118" s="1" t="s">
        <v>9</v>
      </c>
      <c r="C118" s="1" t="s">
        <v>7</v>
      </c>
      <c r="D118" s="1">
        <v>15</v>
      </c>
      <c r="E118" s="1" t="s">
        <v>5</v>
      </c>
      <c r="F118" s="1" t="s">
        <v>4</v>
      </c>
      <c r="G118" s="2" t="s">
        <v>5</v>
      </c>
      <c r="H118" s="1" t="s">
        <v>4</v>
      </c>
      <c r="I118" s="1" t="s">
        <v>5</v>
      </c>
      <c r="J118" s="1" t="s">
        <v>5</v>
      </c>
      <c r="K118" s="2" t="s">
        <v>6</v>
      </c>
      <c r="L118" s="1" t="s">
        <v>4</v>
      </c>
      <c r="M118" s="1" t="s">
        <v>5</v>
      </c>
      <c r="N118" s="1" t="s">
        <v>4</v>
      </c>
      <c r="O118" s="1" t="s">
        <v>5</v>
      </c>
      <c r="P118" s="1" t="s">
        <v>3</v>
      </c>
      <c r="Q118" s="1" t="s">
        <v>4</v>
      </c>
      <c r="R118" s="1" t="s">
        <v>4</v>
      </c>
      <c r="S118" s="1" t="s">
        <v>3</v>
      </c>
      <c r="T118" s="1" t="s">
        <v>4</v>
      </c>
      <c r="U118" s="1" t="s">
        <v>4</v>
      </c>
      <c r="W118">
        <f t="shared" si="12"/>
        <v>2</v>
      </c>
      <c r="X118">
        <f t="shared" si="13"/>
        <v>3</v>
      </c>
      <c r="Y118" s="3">
        <f t="shared" si="14"/>
        <v>3</v>
      </c>
      <c r="Z118">
        <f t="shared" si="15"/>
        <v>3</v>
      </c>
      <c r="AA118">
        <f t="shared" si="15"/>
        <v>2</v>
      </c>
      <c r="AB118">
        <f t="shared" si="15"/>
        <v>2</v>
      </c>
      <c r="AC118" s="3">
        <f t="shared" si="16"/>
        <v>4</v>
      </c>
      <c r="AD118">
        <f t="shared" si="17"/>
        <v>3</v>
      </c>
      <c r="AE118">
        <f t="shared" si="17"/>
        <v>2</v>
      </c>
      <c r="AF118">
        <f t="shared" si="17"/>
        <v>3</v>
      </c>
      <c r="AG118">
        <f t="shared" si="17"/>
        <v>2</v>
      </c>
      <c r="AH118">
        <f t="shared" si="11"/>
        <v>4</v>
      </c>
      <c r="AI118">
        <f t="shared" si="11"/>
        <v>3</v>
      </c>
      <c r="AJ118">
        <f t="shared" si="11"/>
        <v>3</v>
      </c>
      <c r="AK118">
        <f t="shared" si="11"/>
        <v>4</v>
      </c>
      <c r="AL118">
        <f t="shared" si="19"/>
        <v>3</v>
      </c>
      <c r="AM118">
        <f t="shared" si="19"/>
        <v>3</v>
      </c>
      <c r="AN118">
        <f t="shared" si="18"/>
        <v>49</v>
      </c>
    </row>
    <row r="119" spans="1:40" x14ac:dyDescent="0.35">
      <c r="A119" s="22" t="s">
        <v>203</v>
      </c>
      <c r="B119" s="1" t="s">
        <v>9</v>
      </c>
      <c r="C119" s="1" t="s">
        <v>7</v>
      </c>
      <c r="D119" s="1">
        <v>17</v>
      </c>
      <c r="E119" s="1" t="s">
        <v>4</v>
      </c>
      <c r="F119" s="1" t="s">
        <v>4</v>
      </c>
      <c r="G119" s="2" t="s">
        <v>5</v>
      </c>
      <c r="H119" s="1" t="s">
        <v>4</v>
      </c>
      <c r="I119" s="1" t="s">
        <v>4</v>
      </c>
      <c r="J119" s="1" t="s">
        <v>5</v>
      </c>
      <c r="K119" s="2" t="s">
        <v>4</v>
      </c>
      <c r="L119" s="1" t="s">
        <v>3</v>
      </c>
      <c r="M119" s="1" t="s">
        <v>5</v>
      </c>
      <c r="N119" s="1" t="s">
        <v>4</v>
      </c>
      <c r="O119" s="1" t="s">
        <v>4</v>
      </c>
      <c r="P119" s="1" t="s">
        <v>4</v>
      </c>
      <c r="Q119" s="1" t="s">
        <v>3</v>
      </c>
      <c r="R119" s="1" t="s">
        <v>4</v>
      </c>
      <c r="S119" s="1" t="s">
        <v>5</v>
      </c>
      <c r="T119" s="1" t="s">
        <v>5</v>
      </c>
      <c r="U119" s="1" t="s">
        <v>5</v>
      </c>
      <c r="W119">
        <f t="shared" si="12"/>
        <v>3</v>
      </c>
      <c r="X119">
        <f t="shared" si="13"/>
        <v>3</v>
      </c>
      <c r="Y119" s="3">
        <f t="shared" si="14"/>
        <v>3</v>
      </c>
      <c r="Z119">
        <f t="shared" si="15"/>
        <v>3</v>
      </c>
      <c r="AA119">
        <f t="shared" si="15"/>
        <v>3</v>
      </c>
      <c r="AB119">
        <f t="shared" si="15"/>
        <v>2</v>
      </c>
      <c r="AC119" s="3">
        <f t="shared" si="16"/>
        <v>2</v>
      </c>
      <c r="AD119">
        <f t="shared" si="17"/>
        <v>4</v>
      </c>
      <c r="AE119">
        <f t="shared" si="17"/>
        <v>2</v>
      </c>
      <c r="AF119">
        <f t="shared" si="17"/>
        <v>3</v>
      </c>
      <c r="AG119">
        <f t="shared" si="17"/>
        <v>3</v>
      </c>
      <c r="AH119">
        <f t="shared" si="11"/>
        <v>3</v>
      </c>
      <c r="AI119">
        <f t="shared" si="11"/>
        <v>4</v>
      </c>
      <c r="AJ119">
        <f t="shared" si="11"/>
        <v>3</v>
      </c>
      <c r="AK119">
        <f t="shared" si="11"/>
        <v>2</v>
      </c>
      <c r="AL119">
        <f t="shared" si="19"/>
        <v>2</v>
      </c>
      <c r="AM119">
        <f t="shared" si="19"/>
        <v>2</v>
      </c>
      <c r="AN119">
        <f t="shared" si="18"/>
        <v>47</v>
      </c>
    </row>
    <row r="120" spans="1:40" x14ac:dyDescent="0.35">
      <c r="A120" s="22" t="s">
        <v>204</v>
      </c>
      <c r="B120" s="1" t="s">
        <v>10</v>
      </c>
      <c r="C120" s="1" t="s">
        <v>7</v>
      </c>
      <c r="D120" s="1">
        <v>16</v>
      </c>
      <c r="E120" s="1" t="s">
        <v>4</v>
      </c>
      <c r="F120" s="1" t="s">
        <v>4</v>
      </c>
      <c r="G120" s="2" t="s">
        <v>6</v>
      </c>
      <c r="H120" s="1" t="s">
        <v>5</v>
      </c>
      <c r="I120" s="1" t="s">
        <v>5</v>
      </c>
      <c r="J120" s="1" t="s">
        <v>4</v>
      </c>
      <c r="K120" s="2" t="s">
        <v>4</v>
      </c>
      <c r="L120" s="1" t="s">
        <v>4</v>
      </c>
      <c r="M120" s="1" t="s">
        <v>5</v>
      </c>
      <c r="N120" s="1" t="s">
        <v>5</v>
      </c>
      <c r="O120" s="1" t="s">
        <v>4</v>
      </c>
      <c r="P120" s="1" t="s">
        <v>5</v>
      </c>
      <c r="Q120" s="1" t="s">
        <v>5</v>
      </c>
      <c r="R120" s="1" t="s">
        <v>4</v>
      </c>
      <c r="S120" s="1" t="s">
        <v>5</v>
      </c>
      <c r="T120" s="1" t="s">
        <v>5</v>
      </c>
      <c r="U120" s="1" t="s">
        <v>5</v>
      </c>
      <c r="W120">
        <f t="shared" si="12"/>
        <v>3</v>
      </c>
      <c r="X120">
        <f t="shared" si="13"/>
        <v>3</v>
      </c>
      <c r="Y120" s="3">
        <f t="shared" si="14"/>
        <v>4</v>
      </c>
      <c r="Z120">
        <f t="shared" si="15"/>
        <v>2</v>
      </c>
      <c r="AA120">
        <f t="shared" si="15"/>
        <v>2</v>
      </c>
      <c r="AB120">
        <f t="shared" si="15"/>
        <v>3</v>
      </c>
      <c r="AC120" s="3">
        <f t="shared" si="16"/>
        <v>2</v>
      </c>
      <c r="AD120">
        <f t="shared" si="17"/>
        <v>3</v>
      </c>
      <c r="AE120">
        <f t="shared" si="17"/>
        <v>2</v>
      </c>
      <c r="AF120">
        <f t="shared" si="17"/>
        <v>2</v>
      </c>
      <c r="AG120">
        <f t="shared" si="17"/>
        <v>3</v>
      </c>
      <c r="AH120">
        <f t="shared" si="11"/>
        <v>2</v>
      </c>
      <c r="AI120">
        <f t="shared" si="11"/>
        <v>2</v>
      </c>
      <c r="AJ120">
        <f t="shared" si="11"/>
        <v>3</v>
      </c>
      <c r="AK120">
        <f t="shared" si="11"/>
        <v>2</v>
      </c>
      <c r="AL120">
        <f t="shared" si="19"/>
        <v>2</v>
      </c>
      <c r="AM120">
        <f t="shared" si="19"/>
        <v>2</v>
      </c>
      <c r="AN120">
        <f t="shared" si="18"/>
        <v>42</v>
      </c>
    </row>
    <row r="121" spans="1:40" x14ac:dyDescent="0.35">
      <c r="A121" s="22" t="s">
        <v>205</v>
      </c>
      <c r="B121" s="1" t="s">
        <v>10</v>
      </c>
      <c r="C121" s="1" t="s">
        <v>8</v>
      </c>
      <c r="D121" s="1">
        <v>16</v>
      </c>
      <c r="E121" s="1" t="s">
        <v>5</v>
      </c>
      <c r="F121" s="1" t="s">
        <v>5</v>
      </c>
      <c r="G121" s="2" t="s">
        <v>5</v>
      </c>
      <c r="H121" s="1" t="s">
        <v>4</v>
      </c>
      <c r="I121" s="1" t="s">
        <v>5</v>
      </c>
      <c r="J121" s="1" t="s">
        <v>5</v>
      </c>
      <c r="K121" s="2" t="s">
        <v>4</v>
      </c>
      <c r="L121" s="1" t="s">
        <v>5</v>
      </c>
      <c r="M121" s="1" t="s">
        <v>5</v>
      </c>
      <c r="N121" s="1" t="s">
        <v>6</v>
      </c>
      <c r="O121" s="1" t="s">
        <v>5</v>
      </c>
      <c r="P121" s="1" t="s">
        <v>3</v>
      </c>
      <c r="Q121" s="1" t="s">
        <v>3</v>
      </c>
      <c r="R121" s="1" t="s">
        <v>5</v>
      </c>
      <c r="S121" s="1" t="s">
        <v>4</v>
      </c>
      <c r="T121" s="1" t="s">
        <v>4</v>
      </c>
      <c r="U121" s="1" t="s">
        <v>3</v>
      </c>
      <c r="W121">
        <f t="shared" si="12"/>
        <v>2</v>
      </c>
      <c r="X121">
        <f t="shared" si="13"/>
        <v>2</v>
      </c>
      <c r="Y121" s="3">
        <f t="shared" si="14"/>
        <v>3</v>
      </c>
      <c r="Z121">
        <f t="shared" si="15"/>
        <v>3</v>
      </c>
      <c r="AA121">
        <f t="shared" si="15"/>
        <v>2</v>
      </c>
      <c r="AB121">
        <f t="shared" si="15"/>
        <v>2</v>
      </c>
      <c r="AC121" s="3">
        <f t="shared" si="16"/>
        <v>2</v>
      </c>
      <c r="AD121">
        <f t="shared" si="17"/>
        <v>2</v>
      </c>
      <c r="AE121">
        <f t="shared" si="17"/>
        <v>2</v>
      </c>
      <c r="AF121">
        <f t="shared" si="17"/>
        <v>1</v>
      </c>
      <c r="AG121">
        <f t="shared" si="17"/>
        <v>2</v>
      </c>
      <c r="AH121">
        <f t="shared" si="11"/>
        <v>4</v>
      </c>
      <c r="AI121">
        <f t="shared" si="11"/>
        <v>4</v>
      </c>
      <c r="AJ121">
        <f t="shared" si="11"/>
        <v>2</v>
      </c>
      <c r="AK121">
        <f t="shared" si="11"/>
        <v>3</v>
      </c>
      <c r="AL121">
        <f t="shared" si="19"/>
        <v>3</v>
      </c>
      <c r="AM121">
        <f t="shared" si="19"/>
        <v>4</v>
      </c>
      <c r="AN121">
        <f t="shared" si="18"/>
        <v>43</v>
      </c>
    </row>
    <row r="122" spans="1:40" x14ac:dyDescent="0.35">
      <c r="A122" s="22" t="s">
        <v>206</v>
      </c>
      <c r="B122" s="1" t="s">
        <v>10</v>
      </c>
      <c r="C122" s="1" t="s">
        <v>7</v>
      </c>
      <c r="D122" s="1">
        <v>16</v>
      </c>
      <c r="E122" s="1" t="s">
        <v>4</v>
      </c>
      <c r="F122" s="1" t="s">
        <v>4</v>
      </c>
      <c r="G122" s="2" t="s">
        <v>5</v>
      </c>
      <c r="H122" s="1" t="s">
        <v>4</v>
      </c>
      <c r="I122" s="1" t="s">
        <v>4</v>
      </c>
      <c r="J122" s="1" t="s">
        <v>5</v>
      </c>
      <c r="K122" s="2" t="s">
        <v>4</v>
      </c>
      <c r="L122" s="1" t="s">
        <v>5</v>
      </c>
      <c r="M122" s="1" t="s">
        <v>4</v>
      </c>
      <c r="N122" s="1" t="s">
        <v>4</v>
      </c>
      <c r="O122" s="1" t="s">
        <v>4</v>
      </c>
      <c r="P122" s="1" t="s">
        <v>3</v>
      </c>
      <c r="Q122" s="1" t="s">
        <v>4</v>
      </c>
      <c r="R122" s="1" t="s">
        <v>5</v>
      </c>
      <c r="S122" s="1" t="s">
        <v>5</v>
      </c>
      <c r="T122" s="1" t="s">
        <v>5</v>
      </c>
      <c r="U122" s="1" t="s">
        <v>5</v>
      </c>
      <c r="W122">
        <f t="shared" si="12"/>
        <v>3</v>
      </c>
      <c r="X122">
        <f t="shared" si="13"/>
        <v>3</v>
      </c>
      <c r="Y122" s="3">
        <f t="shared" si="14"/>
        <v>3</v>
      </c>
      <c r="Z122">
        <f t="shared" si="15"/>
        <v>3</v>
      </c>
      <c r="AA122">
        <f t="shared" si="15"/>
        <v>3</v>
      </c>
      <c r="AB122">
        <f t="shared" si="15"/>
        <v>2</v>
      </c>
      <c r="AC122" s="3">
        <f t="shared" si="16"/>
        <v>2</v>
      </c>
      <c r="AD122">
        <f t="shared" si="17"/>
        <v>2</v>
      </c>
      <c r="AE122">
        <f t="shared" si="17"/>
        <v>3</v>
      </c>
      <c r="AF122">
        <f t="shared" si="17"/>
        <v>3</v>
      </c>
      <c r="AG122">
        <f t="shared" si="17"/>
        <v>3</v>
      </c>
      <c r="AH122">
        <f t="shared" si="11"/>
        <v>4</v>
      </c>
      <c r="AI122">
        <f t="shared" si="11"/>
        <v>3</v>
      </c>
      <c r="AJ122">
        <f t="shared" si="11"/>
        <v>2</v>
      </c>
      <c r="AK122">
        <f t="shared" si="11"/>
        <v>2</v>
      </c>
      <c r="AL122">
        <f t="shared" si="19"/>
        <v>2</v>
      </c>
      <c r="AM122">
        <f t="shared" si="19"/>
        <v>2</v>
      </c>
      <c r="AN122">
        <f t="shared" si="18"/>
        <v>45</v>
      </c>
    </row>
    <row r="123" spans="1:40" x14ac:dyDescent="0.35">
      <c r="A123" s="22" t="s">
        <v>207</v>
      </c>
      <c r="B123" s="1" t="s">
        <v>9</v>
      </c>
      <c r="C123" s="1" t="s">
        <v>7</v>
      </c>
      <c r="D123" s="1">
        <v>16</v>
      </c>
      <c r="E123" s="1" t="s">
        <v>4</v>
      </c>
      <c r="F123" s="1" t="s">
        <v>4</v>
      </c>
      <c r="G123" s="2" t="s">
        <v>4</v>
      </c>
      <c r="H123" s="1" t="s">
        <v>4</v>
      </c>
      <c r="I123" s="1" t="s">
        <v>4</v>
      </c>
      <c r="J123" s="1" t="s">
        <v>4</v>
      </c>
      <c r="K123" s="2" t="s">
        <v>4</v>
      </c>
      <c r="L123" s="1" t="s">
        <v>4</v>
      </c>
      <c r="M123" s="1" t="s">
        <v>4</v>
      </c>
      <c r="N123" s="1" t="s">
        <v>4</v>
      </c>
      <c r="O123" s="1" t="s">
        <v>4</v>
      </c>
      <c r="P123" s="1" t="s">
        <v>6</v>
      </c>
      <c r="Q123" s="1" t="s">
        <v>4</v>
      </c>
      <c r="R123" s="1" t="s">
        <v>4</v>
      </c>
      <c r="S123" s="1" t="s">
        <v>4</v>
      </c>
      <c r="T123" s="1" t="s">
        <v>4</v>
      </c>
      <c r="U123" s="1" t="s">
        <v>4</v>
      </c>
      <c r="W123">
        <f t="shared" si="12"/>
        <v>3</v>
      </c>
      <c r="X123">
        <f t="shared" si="13"/>
        <v>3</v>
      </c>
      <c r="Y123" s="3">
        <f t="shared" si="14"/>
        <v>2</v>
      </c>
      <c r="Z123">
        <f t="shared" si="15"/>
        <v>3</v>
      </c>
      <c r="AA123">
        <f t="shared" si="15"/>
        <v>3</v>
      </c>
      <c r="AB123">
        <f t="shared" si="15"/>
        <v>3</v>
      </c>
      <c r="AC123" s="3">
        <f t="shared" si="16"/>
        <v>2</v>
      </c>
      <c r="AD123">
        <f t="shared" si="17"/>
        <v>3</v>
      </c>
      <c r="AE123">
        <f t="shared" si="17"/>
        <v>3</v>
      </c>
      <c r="AF123">
        <f t="shared" si="17"/>
        <v>3</v>
      </c>
      <c r="AG123">
        <f t="shared" si="17"/>
        <v>3</v>
      </c>
      <c r="AH123">
        <f t="shared" si="11"/>
        <v>1</v>
      </c>
      <c r="AI123">
        <f t="shared" si="11"/>
        <v>3</v>
      </c>
      <c r="AJ123">
        <f t="shared" si="11"/>
        <v>3</v>
      </c>
      <c r="AK123">
        <f t="shared" si="11"/>
        <v>3</v>
      </c>
      <c r="AL123">
        <f t="shared" si="19"/>
        <v>3</v>
      </c>
      <c r="AM123">
        <f t="shared" si="19"/>
        <v>3</v>
      </c>
      <c r="AN123">
        <f t="shared" si="18"/>
        <v>47</v>
      </c>
    </row>
    <row r="124" spans="1:40" x14ac:dyDescent="0.35">
      <c r="A124" s="22" t="s">
        <v>208</v>
      </c>
      <c r="B124" s="1" t="s">
        <v>9</v>
      </c>
      <c r="C124" s="1" t="s">
        <v>7</v>
      </c>
      <c r="D124" s="1">
        <v>16</v>
      </c>
      <c r="E124" s="1" t="s">
        <v>4</v>
      </c>
      <c r="F124" s="1" t="s">
        <v>4</v>
      </c>
      <c r="G124" s="2" t="s">
        <v>5</v>
      </c>
      <c r="H124" s="1" t="s">
        <v>4</v>
      </c>
      <c r="I124" s="1" t="s">
        <v>4</v>
      </c>
      <c r="J124" s="1" t="s">
        <v>4</v>
      </c>
      <c r="K124" s="2" t="s">
        <v>4</v>
      </c>
      <c r="L124" s="1" t="s">
        <v>5</v>
      </c>
      <c r="M124" s="1" t="s">
        <v>4</v>
      </c>
      <c r="N124" s="1" t="s">
        <v>4</v>
      </c>
      <c r="O124" s="1" t="s">
        <v>4</v>
      </c>
      <c r="P124" s="1" t="s">
        <v>5</v>
      </c>
      <c r="Q124" s="1" t="s">
        <v>4</v>
      </c>
      <c r="R124" s="1" t="s">
        <v>4</v>
      </c>
      <c r="S124" s="1" t="s">
        <v>4</v>
      </c>
      <c r="T124" s="1" t="s">
        <v>4</v>
      </c>
      <c r="U124" s="1" t="s">
        <v>5</v>
      </c>
      <c r="W124">
        <f t="shared" si="12"/>
        <v>3</v>
      </c>
      <c r="X124">
        <f t="shared" si="13"/>
        <v>3</v>
      </c>
      <c r="Y124" s="3">
        <f t="shared" si="14"/>
        <v>3</v>
      </c>
      <c r="Z124">
        <f t="shared" si="15"/>
        <v>3</v>
      </c>
      <c r="AA124">
        <f t="shared" si="15"/>
        <v>3</v>
      </c>
      <c r="AB124">
        <f t="shared" si="15"/>
        <v>3</v>
      </c>
      <c r="AC124" s="3">
        <f t="shared" si="16"/>
        <v>2</v>
      </c>
      <c r="AD124">
        <f t="shared" si="17"/>
        <v>2</v>
      </c>
      <c r="AE124">
        <f t="shared" si="17"/>
        <v>3</v>
      </c>
      <c r="AF124">
        <f t="shared" si="17"/>
        <v>3</v>
      </c>
      <c r="AG124">
        <f t="shared" si="17"/>
        <v>3</v>
      </c>
      <c r="AH124">
        <f t="shared" si="11"/>
        <v>2</v>
      </c>
      <c r="AI124">
        <f t="shared" si="11"/>
        <v>3</v>
      </c>
      <c r="AJ124">
        <f t="shared" si="11"/>
        <v>3</v>
      </c>
      <c r="AK124">
        <f t="shared" si="11"/>
        <v>3</v>
      </c>
      <c r="AL124">
        <f t="shared" si="19"/>
        <v>3</v>
      </c>
      <c r="AM124">
        <f t="shared" si="19"/>
        <v>2</v>
      </c>
      <c r="AN124">
        <f t="shared" si="18"/>
        <v>47</v>
      </c>
    </row>
    <row r="125" spans="1:40" x14ac:dyDescent="0.35">
      <c r="A125" s="22" t="s">
        <v>209</v>
      </c>
      <c r="B125" s="1" t="s">
        <v>10</v>
      </c>
      <c r="C125" s="1" t="s">
        <v>7</v>
      </c>
      <c r="D125" s="1">
        <v>17</v>
      </c>
      <c r="E125" s="1" t="s">
        <v>4</v>
      </c>
      <c r="F125" s="1" t="s">
        <v>4</v>
      </c>
      <c r="G125" s="2" t="s">
        <v>6</v>
      </c>
      <c r="H125" s="1" t="s">
        <v>3</v>
      </c>
      <c r="I125" s="1" t="s">
        <v>5</v>
      </c>
      <c r="J125" s="1" t="s">
        <v>4</v>
      </c>
      <c r="K125" s="2" t="s">
        <v>4</v>
      </c>
      <c r="L125" s="1" t="s">
        <v>5</v>
      </c>
      <c r="M125" s="1" t="s">
        <v>5</v>
      </c>
      <c r="N125" s="1" t="s">
        <v>4</v>
      </c>
      <c r="O125" s="1" t="s">
        <v>4</v>
      </c>
      <c r="P125" s="1" t="s">
        <v>3</v>
      </c>
      <c r="Q125" s="1" t="s">
        <v>4</v>
      </c>
      <c r="R125" s="1" t="s">
        <v>5</v>
      </c>
      <c r="S125" s="1" t="s">
        <v>4</v>
      </c>
      <c r="T125" s="1" t="s">
        <v>5</v>
      </c>
      <c r="U125" s="1" t="s">
        <v>5</v>
      </c>
      <c r="W125">
        <f t="shared" si="12"/>
        <v>3</v>
      </c>
      <c r="X125">
        <f t="shared" si="13"/>
        <v>3</v>
      </c>
      <c r="Y125" s="3">
        <f t="shared" si="14"/>
        <v>4</v>
      </c>
      <c r="Z125">
        <f t="shared" si="15"/>
        <v>4</v>
      </c>
      <c r="AA125">
        <f t="shared" si="15"/>
        <v>2</v>
      </c>
      <c r="AB125">
        <f t="shared" si="15"/>
        <v>3</v>
      </c>
      <c r="AC125" s="3">
        <f t="shared" si="16"/>
        <v>2</v>
      </c>
      <c r="AD125">
        <f t="shared" si="17"/>
        <v>2</v>
      </c>
      <c r="AE125">
        <f t="shared" si="17"/>
        <v>2</v>
      </c>
      <c r="AF125">
        <f t="shared" si="17"/>
        <v>3</v>
      </c>
      <c r="AG125">
        <f t="shared" si="17"/>
        <v>3</v>
      </c>
      <c r="AH125">
        <f t="shared" si="11"/>
        <v>4</v>
      </c>
      <c r="AI125">
        <f t="shared" si="11"/>
        <v>3</v>
      </c>
      <c r="AJ125">
        <f t="shared" si="11"/>
        <v>2</v>
      </c>
      <c r="AK125">
        <f t="shared" si="11"/>
        <v>3</v>
      </c>
      <c r="AL125">
        <f t="shared" si="19"/>
        <v>2</v>
      </c>
      <c r="AM125">
        <f t="shared" si="19"/>
        <v>2</v>
      </c>
      <c r="AN125">
        <f t="shared" si="18"/>
        <v>47</v>
      </c>
    </row>
    <row r="126" spans="1:40" x14ac:dyDescent="0.35">
      <c r="A126" s="22" t="s">
        <v>210</v>
      </c>
      <c r="B126" s="1" t="s">
        <v>10</v>
      </c>
      <c r="C126" s="1" t="s">
        <v>7</v>
      </c>
      <c r="D126" s="1">
        <v>16</v>
      </c>
      <c r="E126" s="1" t="s">
        <v>5</v>
      </c>
      <c r="F126" s="1" t="s">
        <v>4</v>
      </c>
      <c r="G126" s="2" t="s">
        <v>5</v>
      </c>
      <c r="H126" s="1" t="s">
        <v>4</v>
      </c>
      <c r="I126" s="1" t="s">
        <v>4</v>
      </c>
      <c r="J126" s="1" t="s">
        <v>5</v>
      </c>
      <c r="K126" s="2" t="s">
        <v>4</v>
      </c>
      <c r="L126" s="1" t="s">
        <v>5</v>
      </c>
      <c r="M126" s="1" t="s">
        <v>4</v>
      </c>
      <c r="N126" s="1" t="s">
        <v>4</v>
      </c>
      <c r="O126" s="1" t="s">
        <v>4</v>
      </c>
      <c r="P126" s="1" t="s">
        <v>4</v>
      </c>
      <c r="Q126" s="1" t="s">
        <v>4</v>
      </c>
      <c r="R126" s="1" t="s">
        <v>4</v>
      </c>
      <c r="S126" s="1" t="s">
        <v>4</v>
      </c>
      <c r="T126" s="1" t="s">
        <v>3</v>
      </c>
      <c r="U126" s="1" t="s">
        <v>3</v>
      </c>
      <c r="W126">
        <f t="shared" si="12"/>
        <v>2</v>
      </c>
      <c r="X126">
        <f t="shared" si="13"/>
        <v>3</v>
      </c>
      <c r="Y126" s="3">
        <f t="shared" si="14"/>
        <v>3</v>
      </c>
      <c r="Z126">
        <f t="shared" si="15"/>
        <v>3</v>
      </c>
      <c r="AA126">
        <f t="shared" si="15"/>
        <v>3</v>
      </c>
      <c r="AB126">
        <f t="shared" si="15"/>
        <v>2</v>
      </c>
      <c r="AC126" s="3">
        <f t="shared" si="16"/>
        <v>2</v>
      </c>
      <c r="AD126">
        <f t="shared" si="17"/>
        <v>2</v>
      </c>
      <c r="AE126">
        <f t="shared" si="17"/>
        <v>3</v>
      </c>
      <c r="AF126">
        <f t="shared" si="17"/>
        <v>3</v>
      </c>
      <c r="AG126">
        <f t="shared" si="17"/>
        <v>3</v>
      </c>
      <c r="AH126">
        <f t="shared" ref="AH126:AK189" si="20">IF(P126="Sangat Tidak Setuju",1,IF(P126="Tidak Setuju",2,IF(P126="Setuju",3,IF(P126="Sangat Setuju",4))))</f>
        <v>3</v>
      </c>
      <c r="AI126">
        <f t="shared" si="20"/>
        <v>3</v>
      </c>
      <c r="AJ126">
        <f t="shared" si="20"/>
        <v>3</v>
      </c>
      <c r="AK126">
        <f t="shared" si="20"/>
        <v>3</v>
      </c>
      <c r="AL126">
        <f t="shared" si="19"/>
        <v>4</v>
      </c>
      <c r="AM126">
        <f t="shared" si="19"/>
        <v>4</v>
      </c>
      <c r="AN126">
        <f t="shared" si="18"/>
        <v>49</v>
      </c>
    </row>
    <row r="127" spans="1:40" x14ac:dyDescent="0.35">
      <c r="A127" s="22" t="s">
        <v>211</v>
      </c>
      <c r="B127" s="1" t="s">
        <v>9</v>
      </c>
      <c r="C127" s="1" t="s">
        <v>8</v>
      </c>
      <c r="D127" s="1">
        <v>16</v>
      </c>
      <c r="E127" s="1" t="s">
        <v>4</v>
      </c>
      <c r="F127" s="1" t="s">
        <v>4</v>
      </c>
      <c r="G127" s="2" t="s">
        <v>6</v>
      </c>
      <c r="H127" s="1" t="s">
        <v>3</v>
      </c>
      <c r="I127" s="1" t="s">
        <v>5</v>
      </c>
      <c r="J127" s="1" t="s">
        <v>5</v>
      </c>
      <c r="K127" s="2" t="s">
        <v>5</v>
      </c>
      <c r="L127" s="1" t="s">
        <v>6</v>
      </c>
      <c r="M127" s="1" t="s">
        <v>4</v>
      </c>
      <c r="N127" s="1" t="s">
        <v>4</v>
      </c>
      <c r="O127" s="1" t="s">
        <v>4</v>
      </c>
      <c r="P127" s="1" t="s">
        <v>4</v>
      </c>
      <c r="Q127" s="1" t="s">
        <v>4</v>
      </c>
      <c r="R127" s="1" t="s">
        <v>3</v>
      </c>
      <c r="S127" s="1" t="s">
        <v>3</v>
      </c>
      <c r="T127" s="1" t="s">
        <v>4</v>
      </c>
      <c r="U127" s="1" t="s">
        <v>5</v>
      </c>
      <c r="W127">
        <f t="shared" si="12"/>
        <v>3</v>
      </c>
      <c r="X127">
        <f t="shared" si="13"/>
        <v>3</v>
      </c>
      <c r="Y127" s="3">
        <f t="shared" si="14"/>
        <v>4</v>
      </c>
      <c r="Z127">
        <f t="shared" si="15"/>
        <v>4</v>
      </c>
      <c r="AA127">
        <f t="shared" si="15"/>
        <v>2</v>
      </c>
      <c r="AB127">
        <f t="shared" si="15"/>
        <v>2</v>
      </c>
      <c r="AC127" s="3">
        <f t="shared" si="16"/>
        <v>3</v>
      </c>
      <c r="AD127">
        <f t="shared" si="17"/>
        <v>1</v>
      </c>
      <c r="AE127">
        <f t="shared" si="17"/>
        <v>3</v>
      </c>
      <c r="AF127">
        <f t="shared" si="17"/>
        <v>3</v>
      </c>
      <c r="AG127">
        <f t="shared" si="17"/>
        <v>3</v>
      </c>
      <c r="AH127">
        <f t="shared" si="20"/>
        <v>3</v>
      </c>
      <c r="AI127">
        <f t="shared" si="20"/>
        <v>3</v>
      </c>
      <c r="AJ127">
        <f t="shared" si="20"/>
        <v>4</v>
      </c>
      <c r="AK127">
        <f t="shared" si="20"/>
        <v>4</v>
      </c>
      <c r="AL127">
        <f t="shared" si="19"/>
        <v>3</v>
      </c>
      <c r="AM127">
        <f t="shared" si="19"/>
        <v>2</v>
      </c>
      <c r="AN127">
        <f t="shared" si="18"/>
        <v>50</v>
      </c>
    </row>
    <row r="128" spans="1:40" x14ac:dyDescent="0.35">
      <c r="A128" s="22" t="s">
        <v>212</v>
      </c>
      <c r="B128" s="1" t="s">
        <v>10</v>
      </c>
      <c r="C128" s="1" t="s">
        <v>7</v>
      </c>
      <c r="D128" s="1">
        <v>16</v>
      </c>
      <c r="E128" s="1" t="s">
        <v>4</v>
      </c>
      <c r="F128" s="1" t="s">
        <v>5</v>
      </c>
      <c r="G128" s="2" t="s">
        <v>5</v>
      </c>
      <c r="H128" s="1" t="s">
        <v>4</v>
      </c>
      <c r="I128" s="1" t="s">
        <v>3</v>
      </c>
      <c r="J128" s="1" t="s">
        <v>4</v>
      </c>
      <c r="K128" s="2" t="s">
        <v>4</v>
      </c>
      <c r="L128" s="1" t="s">
        <v>3</v>
      </c>
      <c r="M128" s="1" t="s">
        <v>5</v>
      </c>
      <c r="N128" s="1" t="s">
        <v>4</v>
      </c>
      <c r="O128" s="1" t="s">
        <v>4</v>
      </c>
      <c r="P128" s="1" t="s">
        <v>5</v>
      </c>
      <c r="Q128" s="1" t="s">
        <v>4</v>
      </c>
      <c r="R128" s="1" t="s">
        <v>4</v>
      </c>
      <c r="S128" s="1" t="s">
        <v>4</v>
      </c>
      <c r="T128" s="1" t="s">
        <v>4</v>
      </c>
      <c r="U128" s="1" t="s">
        <v>5</v>
      </c>
      <c r="W128">
        <f t="shared" si="12"/>
        <v>3</v>
      </c>
      <c r="X128">
        <f t="shared" si="13"/>
        <v>2</v>
      </c>
      <c r="Y128" s="3">
        <f t="shared" si="14"/>
        <v>3</v>
      </c>
      <c r="Z128">
        <f t="shared" si="15"/>
        <v>3</v>
      </c>
      <c r="AA128">
        <f t="shared" si="15"/>
        <v>4</v>
      </c>
      <c r="AB128">
        <f t="shared" si="15"/>
        <v>3</v>
      </c>
      <c r="AC128" s="3">
        <f t="shared" si="16"/>
        <v>2</v>
      </c>
      <c r="AD128">
        <f t="shared" si="17"/>
        <v>4</v>
      </c>
      <c r="AE128">
        <f t="shared" si="17"/>
        <v>2</v>
      </c>
      <c r="AF128">
        <f t="shared" si="17"/>
        <v>3</v>
      </c>
      <c r="AG128">
        <f t="shared" si="17"/>
        <v>3</v>
      </c>
      <c r="AH128">
        <f t="shared" si="20"/>
        <v>2</v>
      </c>
      <c r="AI128">
        <f t="shared" si="20"/>
        <v>3</v>
      </c>
      <c r="AJ128">
        <f t="shared" si="20"/>
        <v>3</v>
      </c>
      <c r="AK128">
        <f t="shared" si="20"/>
        <v>3</v>
      </c>
      <c r="AL128">
        <f t="shared" si="19"/>
        <v>3</v>
      </c>
      <c r="AM128">
        <f t="shared" si="19"/>
        <v>2</v>
      </c>
      <c r="AN128">
        <f t="shared" si="18"/>
        <v>48</v>
      </c>
    </row>
    <row r="129" spans="1:40" x14ac:dyDescent="0.35">
      <c r="A129" s="22" t="s">
        <v>213</v>
      </c>
      <c r="B129" s="1" t="s">
        <v>9</v>
      </c>
      <c r="C129" s="1" t="s">
        <v>7</v>
      </c>
      <c r="D129" s="1">
        <v>16</v>
      </c>
      <c r="E129" s="1" t="s">
        <v>3</v>
      </c>
      <c r="F129" s="1" t="s">
        <v>3</v>
      </c>
      <c r="G129" s="2" t="s">
        <v>4</v>
      </c>
      <c r="H129" s="1" t="s">
        <v>3</v>
      </c>
      <c r="I129" s="1" t="s">
        <v>6</v>
      </c>
      <c r="J129" s="1" t="s">
        <v>3</v>
      </c>
      <c r="K129" s="2" t="s">
        <v>3</v>
      </c>
      <c r="L129" s="1" t="s">
        <v>3</v>
      </c>
      <c r="M129" s="1" t="s">
        <v>4</v>
      </c>
      <c r="N129" s="1" t="s">
        <v>4</v>
      </c>
      <c r="O129" s="1" t="s">
        <v>4</v>
      </c>
      <c r="P129" s="1" t="s">
        <v>3</v>
      </c>
      <c r="Q129" s="1" t="s">
        <v>3</v>
      </c>
      <c r="R129" s="1" t="s">
        <v>4</v>
      </c>
      <c r="S129" s="1" t="s">
        <v>3</v>
      </c>
      <c r="T129" s="1" t="s">
        <v>5</v>
      </c>
      <c r="U129" s="1" t="s">
        <v>5</v>
      </c>
      <c r="W129">
        <f t="shared" si="12"/>
        <v>4</v>
      </c>
      <c r="X129">
        <f t="shared" si="13"/>
        <v>4</v>
      </c>
      <c r="Y129" s="3">
        <f t="shared" si="14"/>
        <v>2</v>
      </c>
      <c r="Z129">
        <f t="shared" si="15"/>
        <v>4</v>
      </c>
      <c r="AA129">
        <f t="shared" si="15"/>
        <v>1</v>
      </c>
      <c r="AB129">
        <f t="shared" si="15"/>
        <v>4</v>
      </c>
      <c r="AC129" s="3">
        <f t="shared" si="16"/>
        <v>1</v>
      </c>
      <c r="AD129">
        <f t="shared" si="17"/>
        <v>4</v>
      </c>
      <c r="AE129">
        <f t="shared" si="17"/>
        <v>3</v>
      </c>
      <c r="AF129">
        <f t="shared" si="17"/>
        <v>3</v>
      </c>
      <c r="AG129">
        <f t="shared" si="17"/>
        <v>3</v>
      </c>
      <c r="AH129">
        <f t="shared" si="20"/>
        <v>4</v>
      </c>
      <c r="AI129">
        <f t="shared" si="20"/>
        <v>4</v>
      </c>
      <c r="AJ129">
        <f t="shared" si="20"/>
        <v>3</v>
      </c>
      <c r="AK129">
        <f t="shared" si="20"/>
        <v>4</v>
      </c>
      <c r="AL129">
        <f t="shared" si="19"/>
        <v>2</v>
      </c>
      <c r="AM129">
        <f t="shared" si="19"/>
        <v>2</v>
      </c>
      <c r="AN129">
        <f t="shared" si="18"/>
        <v>52</v>
      </c>
    </row>
    <row r="130" spans="1:40" x14ac:dyDescent="0.35">
      <c r="A130" s="22" t="s">
        <v>214</v>
      </c>
      <c r="B130" s="1" t="s">
        <v>10</v>
      </c>
      <c r="C130" s="1" t="s">
        <v>7</v>
      </c>
      <c r="D130" s="1">
        <v>15</v>
      </c>
      <c r="E130" s="1" t="s">
        <v>4</v>
      </c>
      <c r="F130" s="1" t="s">
        <v>4</v>
      </c>
      <c r="G130" s="2" t="s">
        <v>5</v>
      </c>
      <c r="H130" s="1" t="s">
        <v>4</v>
      </c>
      <c r="I130" s="1" t="s">
        <v>5</v>
      </c>
      <c r="J130" s="1" t="s">
        <v>5</v>
      </c>
      <c r="K130" s="2" t="s">
        <v>4</v>
      </c>
      <c r="L130" s="1" t="s">
        <v>6</v>
      </c>
      <c r="M130" s="1" t="s">
        <v>6</v>
      </c>
      <c r="N130" s="1" t="s">
        <v>4</v>
      </c>
      <c r="O130" s="1" t="s">
        <v>4</v>
      </c>
      <c r="P130" s="1" t="s">
        <v>4</v>
      </c>
      <c r="Q130" s="1" t="s">
        <v>5</v>
      </c>
      <c r="R130" s="1" t="s">
        <v>5</v>
      </c>
      <c r="S130" s="1" t="s">
        <v>4</v>
      </c>
      <c r="T130" s="1" t="s">
        <v>4</v>
      </c>
      <c r="U130" s="1" t="s">
        <v>5</v>
      </c>
      <c r="W130">
        <f t="shared" ref="W130:W193" si="21">IF(E130="Sangat Tidak Setuju",1,IF(E130="Tidak Setuju",2,IF(E130="Setuju",3,IF(E130="Sangat Setuju",4))))</f>
        <v>3</v>
      </c>
      <c r="X130">
        <f t="shared" ref="X130:X193" si="22">IF(F130="Sangat Tidak Setuju",1,IF(F130="Tidak Setuju",2,IF(F130="Setuju",3,IF(F130="Sangat Setuju",4))))</f>
        <v>3</v>
      </c>
      <c r="Y130" s="3">
        <f t="shared" si="14"/>
        <v>3</v>
      </c>
      <c r="Z130">
        <f t="shared" si="15"/>
        <v>3</v>
      </c>
      <c r="AA130">
        <f t="shared" si="15"/>
        <v>2</v>
      </c>
      <c r="AB130">
        <f t="shared" si="15"/>
        <v>2</v>
      </c>
      <c r="AC130" s="3">
        <f t="shared" si="16"/>
        <v>2</v>
      </c>
      <c r="AD130">
        <f t="shared" si="17"/>
        <v>1</v>
      </c>
      <c r="AE130">
        <f t="shared" si="17"/>
        <v>1</v>
      </c>
      <c r="AF130">
        <f t="shared" si="17"/>
        <v>3</v>
      </c>
      <c r="AG130">
        <f t="shared" ref="AG130:AJ193" si="23">IF(O130="Sangat Tidak Setuju",1,IF(O130="Tidak Setuju",2,IF(O130="Setuju",3,IF(O130="Sangat Setuju",4))))</f>
        <v>3</v>
      </c>
      <c r="AH130">
        <f t="shared" si="20"/>
        <v>3</v>
      </c>
      <c r="AI130">
        <f t="shared" si="20"/>
        <v>2</v>
      </c>
      <c r="AJ130">
        <f t="shared" si="20"/>
        <v>2</v>
      </c>
      <c r="AK130">
        <f t="shared" si="20"/>
        <v>3</v>
      </c>
      <c r="AL130">
        <f t="shared" si="19"/>
        <v>3</v>
      </c>
      <c r="AM130">
        <f t="shared" si="19"/>
        <v>2</v>
      </c>
      <c r="AN130">
        <f t="shared" si="18"/>
        <v>41</v>
      </c>
    </row>
    <row r="131" spans="1:40" x14ac:dyDescent="0.35">
      <c r="A131" s="22" t="s">
        <v>215</v>
      </c>
      <c r="B131" s="1" t="s">
        <v>9</v>
      </c>
      <c r="C131" s="1" t="s">
        <v>8</v>
      </c>
      <c r="D131" s="1">
        <v>16</v>
      </c>
      <c r="E131" s="1" t="s">
        <v>3</v>
      </c>
      <c r="F131" s="1" t="s">
        <v>4</v>
      </c>
      <c r="G131" s="2" t="s">
        <v>4</v>
      </c>
      <c r="H131" s="1" t="s">
        <v>4</v>
      </c>
      <c r="I131" s="1" t="s">
        <v>6</v>
      </c>
      <c r="J131" s="1" t="s">
        <v>5</v>
      </c>
      <c r="K131" s="2" t="s">
        <v>3</v>
      </c>
      <c r="L131" s="1" t="s">
        <v>4</v>
      </c>
      <c r="M131" s="1" t="s">
        <v>6</v>
      </c>
      <c r="N131" s="1" t="s">
        <v>3</v>
      </c>
      <c r="O131" s="1" t="s">
        <v>4</v>
      </c>
      <c r="P131" s="1" t="s">
        <v>4</v>
      </c>
      <c r="Q131" s="1" t="s">
        <v>3</v>
      </c>
      <c r="R131" s="1" t="s">
        <v>5</v>
      </c>
      <c r="S131" s="1" t="s">
        <v>5</v>
      </c>
      <c r="T131" s="1" t="s">
        <v>3</v>
      </c>
      <c r="U131" s="1" t="s">
        <v>6</v>
      </c>
      <c r="W131">
        <f t="shared" si="21"/>
        <v>4</v>
      </c>
      <c r="X131">
        <f t="shared" si="22"/>
        <v>3</v>
      </c>
      <c r="Y131" s="3">
        <f t="shared" ref="Y131:Y194" si="24">IF(G131="Sangat Tidak Setuju",4,IF(G131="Tidak Setuju",3,IF(G131="Setuju",2,IF(G131="Sangat Setuju",1))))</f>
        <v>2</v>
      </c>
      <c r="Z131">
        <f t="shared" ref="Z131:AB194" si="25">IF(H131="Sangat Tidak Setuju",1,IF(H131="Tidak Setuju",2,IF(H131="Setuju",3,IF(H131="Sangat Setuju",4))))</f>
        <v>3</v>
      </c>
      <c r="AA131">
        <f t="shared" si="25"/>
        <v>1</v>
      </c>
      <c r="AB131">
        <f t="shared" si="25"/>
        <v>2</v>
      </c>
      <c r="AC131" s="3">
        <f t="shared" ref="AC131:AC194" si="26">IF(K131="Sangat Tidak Setuju",4,IF(K131="Tidak Setuju",3,IF(K131="Setuju",2,IF(K131="Sangat Setuju",1))))</f>
        <v>1</v>
      </c>
      <c r="AD131">
        <f t="shared" ref="AD131:AJ194" si="27">IF(L131="Sangat Tidak Setuju",1,IF(L131="Tidak Setuju",2,IF(L131="Setuju",3,IF(L131="Sangat Setuju",4))))</f>
        <v>3</v>
      </c>
      <c r="AE131">
        <f t="shared" si="27"/>
        <v>1</v>
      </c>
      <c r="AF131">
        <f t="shared" si="27"/>
        <v>4</v>
      </c>
      <c r="AG131">
        <f t="shared" si="23"/>
        <v>3</v>
      </c>
      <c r="AH131">
        <f t="shared" si="20"/>
        <v>3</v>
      </c>
      <c r="AI131">
        <f t="shared" si="20"/>
        <v>4</v>
      </c>
      <c r="AJ131">
        <f t="shared" si="20"/>
        <v>2</v>
      </c>
      <c r="AK131">
        <f t="shared" si="20"/>
        <v>2</v>
      </c>
      <c r="AL131">
        <f t="shared" si="19"/>
        <v>4</v>
      </c>
      <c r="AM131">
        <f t="shared" si="19"/>
        <v>1</v>
      </c>
      <c r="AN131">
        <f t="shared" ref="AN131:AN194" si="28">SUM(W131:AM131)</f>
        <v>43</v>
      </c>
    </row>
    <row r="132" spans="1:40" x14ac:dyDescent="0.35">
      <c r="A132" s="22" t="s">
        <v>216</v>
      </c>
      <c r="B132" s="1" t="s">
        <v>10</v>
      </c>
      <c r="C132" s="1" t="s">
        <v>8</v>
      </c>
      <c r="D132" s="1">
        <v>16</v>
      </c>
      <c r="E132" s="1" t="s">
        <v>4</v>
      </c>
      <c r="F132" s="1" t="s">
        <v>5</v>
      </c>
      <c r="G132" s="2" t="s">
        <v>5</v>
      </c>
      <c r="H132" s="1" t="s">
        <v>4</v>
      </c>
      <c r="I132" s="1" t="s">
        <v>5</v>
      </c>
      <c r="J132" s="1" t="s">
        <v>5</v>
      </c>
      <c r="K132" s="2" t="s">
        <v>4</v>
      </c>
      <c r="L132" s="1" t="s">
        <v>6</v>
      </c>
      <c r="M132" s="1" t="s">
        <v>5</v>
      </c>
      <c r="N132" s="1" t="s">
        <v>4</v>
      </c>
      <c r="O132" s="1" t="s">
        <v>5</v>
      </c>
      <c r="P132" s="1" t="s">
        <v>5</v>
      </c>
      <c r="Q132" s="1" t="s">
        <v>5</v>
      </c>
      <c r="R132" s="1" t="s">
        <v>4</v>
      </c>
      <c r="S132" s="1" t="s">
        <v>5</v>
      </c>
      <c r="T132" s="1" t="s">
        <v>5</v>
      </c>
      <c r="U132" s="1" t="s">
        <v>4</v>
      </c>
      <c r="W132">
        <f t="shared" si="21"/>
        <v>3</v>
      </c>
      <c r="X132">
        <f t="shared" si="22"/>
        <v>2</v>
      </c>
      <c r="Y132" s="3">
        <f t="shared" si="24"/>
        <v>3</v>
      </c>
      <c r="Z132">
        <f t="shared" si="25"/>
        <v>3</v>
      </c>
      <c r="AA132">
        <f t="shared" si="25"/>
        <v>2</v>
      </c>
      <c r="AB132">
        <f t="shared" si="25"/>
        <v>2</v>
      </c>
      <c r="AC132" s="3">
        <f t="shared" si="26"/>
        <v>2</v>
      </c>
      <c r="AD132">
        <f t="shared" si="27"/>
        <v>1</v>
      </c>
      <c r="AE132">
        <f t="shared" si="27"/>
        <v>2</v>
      </c>
      <c r="AF132">
        <f t="shared" si="27"/>
        <v>3</v>
      </c>
      <c r="AG132">
        <f t="shared" si="23"/>
        <v>2</v>
      </c>
      <c r="AH132">
        <f t="shared" si="20"/>
        <v>2</v>
      </c>
      <c r="AI132">
        <f t="shared" si="20"/>
        <v>2</v>
      </c>
      <c r="AJ132">
        <f t="shared" si="20"/>
        <v>3</v>
      </c>
      <c r="AK132">
        <f t="shared" si="20"/>
        <v>2</v>
      </c>
      <c r="AL132">
        <f t="shared" si="19"/>
        <v>2</v>
      </c>
      <c r="AM132">
        <f t="shared" si="19"/>
        <v>3</v>
      </c>
      <c r="AN132">
        <f t="shared" si="28"/>
        <v>39</v>
      </c>
    </row>
    <row r="133" spans="1:40" x14ac:dyDescent="0.35">
      <c r="A133" s="22" t="s">
        <v>217</v>
      </c>
      <c r="B133" s="1" t="s">
        <v>10</v>
      </c>
      <c r="C133" s="1" t="s">
        <v>8</v>
      </c>
      <c r="D133" s="1">
        <v>16</v>
      </c>
      <c r="E133" s="1" t="s">
        <v>4</v>
      </c>
      <c r="F133" s="1" t="s">
        <v>4</v>
      </c>
      <c r="G133" s="2" t="s">
        <v>5</v>
      </c>
      <c r="H133" s="1" t="s">
        <v>3</v>
      </c>
      <c r="I133" s="1" t="s">
        <v>3</v>
      </c>
      <c r="J133" s="1" t="s">
        <v>5</v>
      </c>
      <c r="K133" s="2" t="s">
        <v>3</v>
      </c>
      <c r="L133" s="1" t="s">
        <v>6</v>
      </c>
      <c r="M133" s="1" t="s">
        <v>5</v>
      </c>
      <c r="N133" s="1" t="s">
        <v>4</v>
      </c>
      <c r="O133" s="1" t="s">
        <v>5</v>
      </c>
      <c r="P133" s="1" t="s">
        <v>5</v>
      </c>
      <c r="Q133" s="1" t="s">
        <v>4</v>
      </c>
      <c r="R133" s="1" t="s">
        <v>3</v>
      </c>
      <c r="S133" s="1" t="s">
        <v>5</v>
      </c>
      <c r="T133" s="1" t="s">
        <v>5</v>
      </c>
      <c r="U133" s="1" t="s">
        <v>5</v>
      </c>
      <c r="W133">
        <f t="shared" si="21"/>
        <v>3</v>
      </c>
      <c r="X133">
        <f t="shared" si="22"/>
        <v>3</v>
      </c>
      <c r="Y133" s="3">
        <f t="shared" si="24"/>
        <v>3</v>
      </c>
      <c r="Z133">
        <f t="shared" si="25"/>
        <v>4</v>
      </c>
      <c r="AA133">
        <f t="shared" si="25"/>
        <v>4</v>
      </c>
      <c r="AB133">
        <f t="shared" si="25"/>
        <v>2</v>
      </c>
      <c r="AC133" s="3">
        <f t="shared" si="26"/>
        <v>1</v>
      </c>
      <c r="AD133">
        <f t="shared" si="27"/>
        <v>1</v>
      </c>
      <c r="AE133">
        <f t="shared" si="27"/>
        <v>2</v>
      </c>
      <c r="AF133">
        <f t="shared" si="27"/>
        <v>3</v>
      </c>
      <c r="AG133">
        <f t="shared" si="23"/>
        <v>2</v>
      </c>
      <c r="AH133">
        <f t="shared" si="20"/>
        <v>2</v>
      </c>
      <c r="AI133">
        <f t="shared" si="20"/>
        <v>3</v>
      </c>
      <c r="AJ133">
        <f t="shared" si="20"/>
        <v>4</v>
      </c>
      <c r="AK133">
        <f t="shared" si="20"/>
        <v>2</v>
      </c>
      <c r="AL133">
        <f t="shared" si="19"/>
        <v>2</v>
      </c>
      <c r="AM133">
        <f t="shared" si="19"/>
        <v>2</v>
      </c>
      <c r="AN133">
        <f t="shared" si="28"/>
        <v>43</v>
      </c>
    </row>
    <row r="134" spans="1:40" x14ac:dyDescent="0.35">
      <c r="A134" s="22" t="s">
        <v>218</v>
      </c>
      <c r="B134" s="1" t="s">
        <v>9</v>
      </c>
      <c r="C134" s="1" t="s">
        <v>7</v>
      </c>
      <c r="D134" s="1">
        <v>16</v>
      </c>
      <c r="E134" s="1" t="s">
        <v>4</v>
      </c>
      <c r="F134" s="1" t="s">
        <v>3</v>
      </c>
      <c r="G134" s="2" t="s">
        <v>5</v>
      </c>
      <c r="H134" s="1" t="s">
        <v>4</v>
      </c>
      <c r="I134" s="1" t="s">
        <v>5</v>
      </c>
      <c r="J134" s="1" t="s">
        <v>4</v>
      </c>
      <c r="K134" s="2" t="s">
        <v>3</v>
      </c>
      <c r="L134" s="1" t="s">
        <v>4</v>
      </c>
      <c r="M134" s="1" t="s">
        <v>4</v>
      </c>
      <c r="N134" s="1" t="s">
        <v>4</v>
      </c>
      <c r="O134" s="1" t="s">
        <v>5</v>
      </c>
      <c r="P134" s="1" t="s">
        <v>4</v>
      </c>
      <c r="Q134" s="1" t="s">
        <v>3</v>
      </c>
      <c r="R134" s="1" t="s">
        <v>4</v>
      </c>
      <c r="S134" s="1" t="s">
        <v>3</v>
      </c>
      <c r="T134" s="1" t="s">
        <v>4</v>
      </c>
      <c r="U134" s="1" t="s">
        <v>5</v>
      </c>
      <c r="W134">
        <f t="shared" si="21"/>
        <v>3</v>
      </c>
      <c r="X134">
        <f t="shared" si="22"/>
        <v>4</v>
      </c>
      <c r="Y134" s="3">
        <f t="shared" si="24"/>
        <v>3</v>
      </c>
      <c r="Z134">
        <f t="shared" si="25"/>
        <v>3</v>
      </c>
      <c r="AA134">
        <f t="shared" si="25"/>
        <v>2</v>
      </c>
      <c r="AB134">
        <f t="shared" si="25"/>
        <v>3</v>
      </c>
      <c r="AC134" s="3">
        <f t="shared" si="26"/>
        <v>1</v>
      </c>
      <c r="AD134">
        <f t="shared" si="27"/>
        <v>3</v>
      </c>
      <c r="AE134">
        <f t="shared" si="27"/>
        <v>3</v>
      </c>
      <c r="AF134">
        <f t="shared" si="27"/>
        <v>3</v>
      </c>
      <c r="AG134">
        <f t="shared" si="23"/>
        <v>2</v>
      </c>
      <c r="AH134">
        <f t="shared" si="20"/>
        <v>3</v>
      </c>
      <c r="AI134">
        <f t="shared" si="20"/>
        <v>4</v>
      </c>
      <c r="AJ134">
        <f t="shared" si="20"/>
        <v>3</v>
      </c>
      <c r="AK134">
        <f t="shared" si="20"/>
        <v>4</v>
      </c>
      <c r="AL134">
        <f t="shared" si="19"/>
        <v>3</v>
      </c>
      <c r="AM134">
        <f t="shared" si="19"/>
        <v>2</v>
      </c>
      <c r="AN134">
        <f t="shared" si="28"/>
        <v>49</v>
      </c>
    </row>
    <row r="135" spans="1:40" x14ac:dyDescent="0.35">
      <c r="A135" s="22" t="s">
        <v>219</v>
      </c>
      <c r="B135" s="1" t="s">
        <v>10</v>
      </c>
      <c r="C135" s="1" t="s">
        <v>7</v>
      </c>
      <c r="D135" s="1">
        <v>15</v>
      </c>
      <c r="E135" s="1" t="s">
        <v>3</v>
      </c>
      <c r="F135" s="1" t="s">
        <v>5</v>
      </c>
      <c r="G135" s="2" t="s">
        <v>6</v>
      </c>
      <c r="H135" s="1" t="s">
        <v>3</v>
      </c>
      <c r="I135" s="1" t="s">
        <v>5</v>
      </c>
      <c r="J135" s="1" t="s">
        <v>4</v>
      </c>
      <c r="K135" s="2" t="s">
        <v>3</v>
      </c>
      <c r="L135" s="1" t="s">
        <v>5</v>
      </c>
      <c r="M135" s="1" t="s">
        <v>5</v>
      </c>
      <c r="N135" s="1" t="s">
        <v>4</v>
      </c>
      <c r="O135" s="1" t="s">
        <v>5</v>
      </c>
      <c r="P135" s="1" t="s">
        <v>6</v>
      </c>
      <c r="Q135" s="1" t="s">
        <v>4</v>
      </c>
      <c r="R135" s="1" t="s">
        <v>4</v>
      </c>
      <c r="S135" s="1" t="s">
        <v>4</v>
      </c>
      <c r="T135" s="1" t="s">
        <v>3</v>
      </c>
      <c r="U135" s="1" t="s">
        <v>5</v>
      </c>
      <c r="W135">
        <f t="shared" si="21"/>
        <v>4</v>
      </c>
      <c r="X135">
        <f t="shared" si="22"/>
        <v>2</v>
      </c>
      <c r="Y135" s="3">
        <f t="shared" si="24"/>
        <v>4</v>
      </c>
      <c r="Z135">
        <f t="shared" si="25"/>
        <v>4</v>
      </c>
      <c r="AA135">
        <f t="shared" si="25"/>
        <v>2</v>
      </c>
      <c r="AB135">
        <f t="shared" si="25"/>
        <v>3</v>
      </c>
      <c r="AC135" s="3">
        <f t="shared" si="26"/>
        <v>1</v>
      </c>
      <c r="AD135">
        <f t="shared" si="27"/>
        <v>2</v>
      </c>
      <c r="AE135">
        <f t="shared" si="27"/>
        <v>2</v>
      </c>
      <c r="AF135">
        <f t="shared" si="27"/>
        <v>3</v>
      </c>
      <c r="AG135">
        <f t="shared" si="23"/>
        <v>2</v>
      </c>
      <c r="AH135">
        <f t="shared" si="20"/>
        <v>1</v>
      </c>
      <c r="AI135">
        <f t="shared" si="20"/>
        <v>3</v>
      </c>
      <c r="AJ135">
        <f t="shared" si="20"/>
        <v>3</v>
      </c>
      <c r="AK135">
        <f t="shared" si="20"/>
        <v>3</v>
      </c>
      <c r="AL135">
        <f t="shared" si="19"/>
        <v>4</v>
      </c>
      <c r="AM135">
        <f t="shared" si="19"/>
        <v>2</v>
      </c>
      <c r="AN135">
        <f t="shared" si="28"/>
        <v>45</v>
      </c>
    </row>
    <row r="136" spans="1:40" x14ac:dyDescent="0.35">
      <c r="A136" s="22" t="s">
        <v>220</v>
      </c>
      <c r="B136" s="1" t="s">
        <v>9</v>
      </c>
      <c r="C136" s="1" t="s">
        <v>7</v>
      </c>
      <c r="D136" s="1">
        <v>16</v>
      </c>
      <c r="E136" s="1" t="s">
        <v>5</v>
      </c>
      <c r="F136" s="1" t="s">
        <v>4</v>
      </c>
      <c r="G136" s="2" t="s">
        <v>5</v>
      </c>
      <c r="H136" s="1" t="s">
        <v>4</v>
      </c>
      <c r="I136" s="1" t="s">
        <v>5</v>
      </c>
      <c r="J136" s="1" t="s">
        <v>5</v>
      </c>
      <c r="K136" s="2" t="s">
        <v>4</v>
      </c>
      <c r="L136" s="1" t="s">
        <v>3</v>
      </c>
      <c r="M136" s="1" t="s">
        <v>5</v>
      </c>
      <c r="N136" s="1" t="s">
        <v>4</v>
      </c>
      <c r="O136" s="1" t="s">
        <v>5</v>
      </c>
      <c r="P136" s="1" t="s">
        <v>3</v>
      </c>
      <c r="Q136" s="1" t="s">
        <v>4</v>
      </c>
      <c r="R136" s="1" t="s">
        <v>3</v>
      </c>
      <c r="S136" s="1" t="s">
        <v>5</v>
      </c>
      <c r="T136" s="1" t="s">
        <v>3</v>
      </c>
      <c r="U136" s="1" t="s">
        <v>4</v>
      </c>
      <c r="W136">
        <f t="shared" si="21"/>
        <v>2</v>
      </c>
      <c r="X136">
        <f t="shared" si="22"/>
        <v>3</v>
      </c>
      <c r="Y136" s="3">
        <f t="shared" si="24"/>
        <v>3</v>
      </c>
      <c r="Z136">
        <f t="shared" si="25"/>
        <v>3</v>
      </c>
      <c r="AA136">
        <f t="shared" si="25"/>
        <v>2</v>
      </c>
      <c r="AB136">
        <f t="shared" si="25"/>
        <v>2</v>
      </c>
      <c r="AC136" s="3">
        <f t="shared" si="26"/>
        <v>2</v>
      </c>
      <c r="AD136">
        <f t="shared" si="27"/>
        <v>4</v>
      </c>
      <c r="AE136">
        <f t="shared" si="27"/>
        <v>2</v>
      </c>
      <c r="AF136">
        <f t="shared" si="27"/>
        <v>3</v>
      </c>
      <c r="AG136">
        <f t="shared" si="23"/>
        <v>2</v>
      </c>
      <c r="AH136">
        <f t="shared" si="20"/>
        <v>4</v>
      </c>
      <c r="AI136">
        <f t="shared" si="20"/>
        <v>3</v>
      </c>
      <c r="AJ136">
        <f t="shared" si="20"/>
        <v>4</v>
      </c>
      <c r="AK136">
        <f t="shared" si="20"/>
        <v>2</v>
      </c>
      <c r="AL136">
        <f t="shared" si="19"/>
        <v>4</v>
      </c>
      <c r="AM136">
        <f t="shared" si="19"/>
        <v>3</v>
      </c>
      <c r="AN136">
        <f t="shared" si="28"/>
        <v>48</v>
      </c>
    </row>
    <row r="137" spans="1:40" x14ac:dyDescent="0.35">
      <c r="A137" s="22" t="s">
        <v>221</v>
      </c>
      <c r="B137" s="1" t="s">
        <v>10</v>
      </c>
      <c r="C137" s="1" t="s">
        <v>8</v>
      </c>
      <c r="D137" s="1">
        <v>16</v>
      </c>
      <c r="E137" s="1" t="s">
        <v>4</v>
      </c>
      <c r="F137" s="1" t="s">
        <v>4</v>
      </c>
      <c r="G137" s="2" t="s">
        <v>6</v>
      </c>
      <c r="H137" s="1" t="s">
        <v>4</v>
      </c>
      <c r="I137" s="1" t="s">
        <v>5</v>
      </c>
      <c r="J137" s="1" t="s">
        <v>4</v>
      </c>
      <c r="K137" s="2" t="s">
        <v>4</v>
      </c>
      <c r="L137" s="1" t="s">
        <v>5</v>
      </c>
      <c r="M137" s="1" t="s">
        <v>5</v>
      </c>
      <c r="N137" s="1" t="s">
        <v>5</v>
      </c>
      <c r="O137" s="1" t="s">
        <v>4</v>
      </c>
      <c r="P137" s="1" t="s">
        <v>3</v>
      </c>
      <c r="Q137" s="1" t="s">
        <v>4</v>
      </c>
      <c r="R137" s="1" t="s">
        <v>4</v>
      </c>
      <c r="S137" s="1" t="s">
        <v>4</v>
      </c>
      <c r="T137" s="1" t="s">
        <v>4</v>
      </c>
      <c r="U137" s="1" t="s">
        <v>5</v>
      </c>
      <c r="W137">
        <f t="shared" si="21"/>
        <v>3</v>
      </c>
      <c r="X137">
        <f t="shared" si="22"/>
        <v>3</v>
      </c>
      <c r="Y137" s="3">
        <f t="shared" si="24"/>
        <v>4</v>
      </c>
      <c r="Z137">
        <f t="shared" si="25"/>
        <v>3</v>
      </c>
      <c r="AA137">
        <f t="shared" si="25"/>
        <v>2</v>
      </c>
      <c r="AB137">
        <f t="shared" si="25"/>
        <v>3</v>
      </c>
      <c r="AC137" s="3">
        <f t="shared" si="26"/>
        <v>2</v>
      </c>
      <c r="AD137">
        <f t="shared" si="27"/>
        <v>2</v>
      </c>
      <c r="AE137">
        <f t="shared" si="27"/>
        <v>2</v>
      </c>
      <c r="AF137">
        <f t="shared" si="27"/>
        <v>2</v>
      </c>
      <c r="AG137">
        <f t="shared" si="23"/>
        <v>3</v>
      </c>
      <c r="AH137">
        <f t="shared" si="20"/>
        <v>4</v>
      </c>
      <c r="AI137">
        <f t="shared" si="20"/>
        <v>3</v>
      </c>
      <c r="AJ137">
        <f t="shared" si="20"/>
        <v>3</v>
      </c>
      <c r="AK137">
        <f t="shared" si="20"/>
        <v>3</v>
      </c>
      <c r="AL137">
        <f t="shared" si="19"/>
        <v>3</v>
      </c>
      <c r="AM137">
        <f t="shared" si="19"/>
        <v>2</v>
      </c>
      <c r="AN137">
        <f t="shared" si="28"/>
        <v>47</v>
      </c>
    </row>
    <row r="138" spans="1:40" x14ac:dyDescent="0.35">
      <c r="A138" s="22" t="s">
        <v>222</v>
      </c>
      <c r="B138" s="1" t="s">
        <v>9</v>
      </c>
      <c r="C138" s="1" t="s">
        <v>7</v>
      </c>
      <c r="D138" s="1">
        <v>16</v>
      </c>
      <c r="E138" s="1" t="s">
        <v>3</v>
      </c>
      <c r="F138" s="1" t="s">
        <v>4</v>
      </c>
      <c r="G138" s="2" t="s">
        <v>3</v>
      </c>
      <c r="H138" s="1" t="s">
        <v>4</v>
      </c>
      <c r="I138" s="1" t="s">
        <v>3</v>
      </c>
      <c r="J138" s="1" t="s">
        <v>3</v>
      </c>
      <c r="K138" s="2" t="s">
        <v>3</v>
      </c>
      <c r="L138" s="1" t="s">
        <v>3</v>
      </c>
      <c r="M138" s="1" t="s">
        <v>4</v>
      </c>
      <c r="N138" s="1" t="s">
        <v>6</v>
      </c>
      <c r="O138" s="1" t="s">
        <v>4</v>
      </c>
      <c r="P138" s="1" t="s">
        <v>3</v>
      </c>
      <c r="Q138" s="1" t="s">
        <v>4</v>
      </c>
      <c r="R138" s="1" t="s">
        <v>4</v>
      </c>
      <c r="S138" s="1" t="s">
        <v>4</v>
      </c>
      <c r="T138" s="1" t="s">
        <v>4</v>
      </c>
      <c r="U138" s="1" t="s">
        <v>5</v>
      </c>
      <c r="W138">
        <f t="shared" si="21"/>
        <v>4</v>
      </c>
      <c r="X138">
        <f t="shared" si="22"/>
        <v>3</v>
      </c>
      <c r="Y138" s="3">
        <f t="shared" si="24"/>
        <v>1</v>
      </c>
      <c r="Z138">
        <f t="shared" si="25"/>
        <v>3</v>
      </c>
      <c r="AA138">
        <f t="shared" si="25"/>
        <v>4</v>
      </c>
      <c r="AB138">
        <f t="shared" si="25"/>
        <v>4</v>
      </c>
      <c r="AC138" s="3">
        <f t="shared" si="26"/>
        <v>1</v>
      </c>
      <c r="AD138">
        <f t="shared" si="27"/>
        <v>4</v>
      </c>
      <c r="AE138">
        <f t="shared" si="27"/>
        <v>3</v>
      </c>
      <c r="AF138">
        <f t="shared" si="27"/>
        <v>1</v>
      </c>
      <c r="AG138">
        <f t="shared" si="23"/>
        <v>3</v>
      </c>
      <c r="AH138">
        <f t="shared" si="20"/>
        <v>4</v>
      </c>
      <c r="AI138">
        <f t="shared" si="20"/>
        <v>3</v>
      </c>
      <c r="AJ138">
        <f t="shared" si="20"/>
        <v>3</v>
      </c>
      <c r="AK138">
        <f t="shared" si="20"/>
        <v>3</v>
      </c>
      <c r="AL138">
        <f t="shared" si="19"/>
        <v>3</v>
      </c>
      <c r="AM138">
        <f t="shared" si="19"/>
        <v>2</v>
      </c>
      <c r="AN138">
        <f t="shared" si="28"/>
        <v>49</v>
      </c>
    </row>
    <row r="139" spans="1:40" x14ac:dyDescent="0.35">
      <c r="A139" s="22" t="s">
        <v>223</v>
      </c>
      <c r="B139" s="1" t="s">
        <v>10</v>
      </c>
      <c r="C139" s="1" t="s">
        <v>7</v>
      </c>
      <c r="D139" s="1">
        <v>16</v>
      </c>
      <c r="E139" s="1" t="s">
        <v>3</v>
      </c>
      <c r="F139" s="1" t="s">
        <v>3</v>
      </c>
      <c r="G139" s="2" t="s">
        <v>6</v>
      </c>
      <c r="H139" s="1" t="s">
        <v>5</v>
      </c>
      <c r="I139" s="1" t="s">
        <v>5</v>
      </c>
      <c r="J139" s="1" t="s">
        <v>4</v>
      </c>
      <c r="K139" s="2" t="s">
        <v>5</v>
      </c>
      <c r="L139" s="1" t="s">
        <v>5</v>
      </c>
      <c r="M139" s="1" t="s">
        <v>4</v>
      </c>
      <c r="N139" s="1" t="s">
        <v>5</v>
      </c>
      <c r="O139" s="1" t="s">
        <v>5</v>
      </c>
      <c r="P139" s="1" t="s">
        <v>4</v>
      </c>
      <c r="Q139" s="1" t="s">
        <v>4</v>
      </c>
      <c r="R139" s="1" t="s">
        <v>4</v>
      </c>
      <c r="S139" s="1" t="s">
        <v>4</v>
      </c>
      <c r="T139" s="1" t="s">
        <v>5</v>
      </c>
      <c r="U139" s="1" t="s">
        <v>4</v>
      </c>
      <c r="W139">
        <f t="shared" si="21"/>
        <v>4</v>
      </c>
      <c r="X139">
        <f t="shared" si="22"/>
        <v>4</v>
      </c>
      <c r="Y139" s="3">
        <f t="shared" si="24"/>
        <v>4</v>
      </c>
      <c r="Z139">
        <f t="shared" si="25"/>
        <v>2</v>
      </c>
      <c r="AA139">
        <f t="shared" si="25"/>
        <v>2</v>
      </c>
      <c r="AB139">
        <f t="shared" si="25"/>
        <v>3</v>
      </c>
      <c r="AC139" s="3">
        <f t="shared" si="26"/>
        <v>3</v>
      </c>
      <c r="AD139">
        <f t="shared" si="27"/>
        <v>2</v>
      </c>
      <c r="AE139">
        <f t="shared" si="27"/>
        <v>3</v>
      </c>
      <c r="AF139">
        <f t="shared" si="27"/>
        <v>2</v>
      </c>
      <c r="AG139">
        <f t="shared" si="23"/>
        <v>2</v>
      </c>
      <c r="AH139">
        <f t="shared" si="20"/>
        <v>3</v>
      </c>
      <c r="AI139">
        <f t="shared" si="20"/>
        <v>3</v>
      </c>
      <c r="AJ139">
        <f t="shared" si="20"/>
        <v>3</v>
      </c>
      <c r="AK139">
        <f t="shared" si="20"/>
        <v>3</v>
      </c>
      <c r="AL139">
        <f t="shared" si="19"/>
        <v>2</v>
      </c>
      <c r="AM139">
        <f t="shared" si="19"/>
        <v>3</v>
      </c>
      <c r="AN139">
        <f t="shared" si="28"/>
        <v>48</v>
      </c>
    </row>
    <row r="140" spans="1:40" x14ac:dyDescent="0.35">
      <c r="A140" s="22" t="s">
        <v>224</v>
      </c>
      <c r="B140" s="1" t="s">
        <v>10</v>
      </c>
      <c r="C140" s="1" t="s">
        <v>8</v>
      </c>
      <c r="D140" s="1">
        <v>16</v>
      </c>
      <c r="E140" s="1" t="s">
        <v>4</v>
      </c>
      <c r="F140" s="1" t="s">
        <v>4</v>
      </c>
      <c r="G140" s="2" t="s">
        <v>5</v>
      </c>
      <c r="H140" s="1" t="s">
        <v>4</v>
      </c>
      <c r="I140" s="1" t="s">
        <v>6</v>
      </c>
      <c r="J140" s="1" t="s">
        <v>4</v>
      </c>
      <c r="K140" s="2" t="s">
        <v>5</v>
      </c>
      <c r="L140" s="1" t="s">
        <v>5</v>
      </c>
      <c r="M140" s="1" t="s">
        <v>4</v>
      </c>
      <c r="N140" s="1" t="s">
        <v>5</v>
      </c>
      <c r="O140" s="1" t="s">
        <v>5</v>
      </c>
      <c r="P140" s="1" t="s">
        <v>6</v>
      </c>
      <c r="Q140" s="1" t="s">
        <v>4</v>
      </c>
      <c r="R140" s="1" t="s">
        <v>3</v>
      </c>
      <c r="S140" s="1" t="s">
        <v>4</v>
      </c>
      <c r="T140" s="1" t="s">
        <v>5</v>
      </c>
      <c r="U140" s="1" t="s">
        <v>4</v>
      </c>
      <c r="W140">
        <f t="shared" si="21"/>
        <v>3</v>
      </c>
      <c r="X140">
        <f t="shared" si="22"/>
        <v>3</v>
      </c>
      <c r="Y140" s="3">
        <f t="shared" si="24"/>
        <v>3</v>
      </c>
      <c r="Z140">
        <f t="shared" si="25"/>
        <v>3</v>
      </c>
      <c r="AA140">
        <f t="shared" si="25"/>
        <v>1</v>
      </c>
      <c r="AB140">
        <f t="shared" si="25"/>
        <v>3</v>
      </c>
      <c r="AC140" s="3">
        <f t="shared" si="26"/>
        <v>3</v>
      </c>
      <c r="AD140">
        <f t="shared" si="27"/>
        <v>2</v>
      </c>
      <c r="AE140">
        <f t="shared" si="27"/>
        <v>3</v>
      </c>
      <c r="AF140">
        <f t="shared" si="27"/>
        <v>2</v>
      </c>
      <c r="AG140">
        <f t="shared" si="23"/>
        <v>2</v>
      </c>
      <c r="AH140">
        <f t="shared" si="20"/>
        <v>1</v>
      </c>
      <c r="AI140">
        <f t="shared" si="20"/>
        <v>3</v>
      </c>
      <c r="AJ140">
        <f t="shared" si="20"/>
        <v>4</v>
      </c>
      <c r="AK140">
        <f t="shared" si="20"/>
        <v>3</v>
      </c>
      <c r="AL140">
        <f t="shared" si="19"/>
        <v>2</v>
      </c>
      <c r="AM140">
        <f t="shared" si="19"/>
        <v>3</v>
      </c>
      <c r="AN140">
        <f t="shared" si="28"/>
        <v>44</v>
      </c>
    </row>
    <row r="141" spans="1:40" x14ac:dyDescent="0.35">
      <c r="A141" s="22" t="s">
        <v>225</v>
      </c>
      <c r="B141" s="1" t="s">
        <v>9</v>
      </c>
      <c r="C141" s="1" t="s">
        <v>7</v>
      </c>
      <c r="D141" s="1">
        <v>16</v>
      </c>
      <c r="E141" s="1" t="s">
        <v>5</v>
      </c>
      <c r="F141" s="1" t="s">
        <v>6</v>
      </c>
      <c r="G141" s="2" t="s">
        <v>6</v>
      </c>
      <c r="H141" s="1" t="s">
        <v>4</v>
      </c>
      <c r="I141" s="1" t="s">
        <v>6</v>
      </c>
      <c r="J141" s="1" t="s">
        <v>5</v>
      </c>
      <c r="K141" s="2" t="s">
        <v>3</v>
      </c>
      <c r="L141" s="1" t="s">
        <v>3</v>
      </c>
      <c r="M141" s="1" t="s">
        <v>5</v>
      </c>
      <c r="N141" s="1" t="s">
        <v>3</v>
      </c>
      <c r="O141" s="1" t="s">
        <v>5</v>
      </c>
      <c r="P141" s="1" t="s">
        <v>3</v>
      </c>
      <c r="Q141" s="1" t="s">
        <v>4</v>
      </c>
      <c r="R141" s="1" t="s">
        <v>5</v>
      </c>
      <c r="S141" s="1" t="s">
        <v>5</v>
      </c>
      <c r="T141" s="1" t="s">
        <v>3</v>
      </c>
      <c r="U141" s="1" t="s">
        <v>5</v>
      </c>
      <c r="W141">
        <f t="shared" si="21"/>
        <v>2</v>
      </c>
      <c r="X141">
        <f t="shared" si="22"/>
        <v>1</v>
      </c>
      <c r="Y141" s="3">
        <f t="shared" si="24"/>
        <v>4</v>
      </c>
      <c r="Z141">
        <f t="shared" si="25"/>
        <v>3</v>
      </c>
      <c r="AA141">
        <f t="shared" si="25"/>
        <v>1</v>
      </c>
      <c r="AB141">
        <f t="shared" si="25"/>
        <v>2</v>
      </c>
      <c r="AC141" s="3">
        <f t="shared" si="26"/>
        <v>1</v>
      </c>
      <c r="AD141">
        <f t="shared" si="27"/>
        <v>4</v>
      </c>
      <c r="AE141">
        <f t="shared" si="27"/>
        <v>2</v>
      </c>
      <c r="AF141">
        <f t="shared" si="27"/>
        <v>4</v>
      </c>
      <c r="AG141">
        <f t="shared" si="23"/>
        <v>2</v>
      </c>
      <c r="AH141">
        <f t="shared" si="20"/>
        <v>4</v>
      </c>
      <c r="AI141">
        <f t="shared" si="20"/>
        <v>3</v>
      </c>
      <c r="AJ141">
        <f t="shared" si="20"/>
        <v>2</v>
      </c>
      <c r="AK141">
        <f t="shared" si="20"/>
        <v>2</v>
      </c>
      <c r="AL141">
        <f t="shared" si="19"/>
        <v>4</v>
      </c>
      <c r="AM141">
        <f t="shared" si="19"/>
        <v>2</v>
      </c>
      <c r="AN141">
        <f t="shared" si="28"/>
        <v>43</v>
      </c>
    </row>
    <row r="142" spans="1:40" x14ac:dyDescent="0.35">
      <c r="A142" s="22" t="s">
        <v>226</v>
      </c>
      <c r="B142" s="1" t="s">
        <v>10</v>
      </c>
      <c r="C142" s="1" t="s">
        <v>7</v>
      </c>
      <c r="D142" s="1">
        <v>16</v>
      </c>
      <c r="E142" s="1" t="s">
        <v>4</v>
      </c>
      <c r="F142" s="1" t="s">
        <v>4</v>
      </c>
      <c r="G142" s="2" t="s">
        <v>6</v>
      </c>
      <c r="H142" s="1" t="s">
        <v>4</v>
      </c>
      <c r="I142" s="1" t="s">
        <v>4</v>
      </c>
      <c r="J142" s="1" t="s">
        <v>3</v>
      </c>
      <c r="K142" s="2" t="s">
        <v>6</v>
      </c>
      <c r="L142" s="1" t="s">
        <v>5</v>
      </c>
      <c r="M142" s="1" t="s">
        <v>4</v>
      </c>
      <c r="N142" s="1" t="s">
        <v>5</v>
      </c>
      <c r="O142" s="1" t="s">
        <v>5</v>
      </c>
      <c r="P142" s="1" t="s">
        <v>4</v>
      </c>
      <c r="Q142" s="1" t="s">
        <v>4</v>
      </c>
      <c r="R142" s="1" t="s">
        <v>6</v>
      </c>
      <c r="S142" s="1" t="s">
        <v>4</v>
      </c>
      <c r="T142" s="1" t="s">
        <v>5</v>
      </c>
      <c r="U142" s="1" t="s">
        <v>4</v>
      </c>
      <c r="W142">
        <f t="shared" si="21"/>
        <v>3</v>
      </c>
      <c r="X142">
        <f t="shared" si="22"/>
        <v>3</v>
      </c>
      <c r="Y142" s="3">
        <f t="shared" si="24"/>
        <v>4</v>
      </c>
      <c r="Z142">
        <f t="shared" si="25"/>
        <v>3</v>
      </c>
      <c r="AA142">
        <f t="shared" si="25"/>
        <v>3</v>
      </c>
      <c r="AB142">
        <f t="shared" si="25"/>
        <v>4</v>
      </c>
      <c r="AC142" s="3">
        <f t="shared" si="26"/>
        <v>4</v>
      </c>
      <c r="AD142">
        <f t="shared" si="27"/>
        <v>2</v>
      </c>
      <c r="AE142">
        <f t="shared" si="27"/>
        <v>3</v>
      </c>
      <c r="AF142">
        <f t="shared" si="27"/>
        <v>2</v>
      </c>
      <c r="AG142">
        <f t="shared" si="23"/>
        <v>2</v>
      </c>
      <c r="AH142">
        <f t="shared" si="20"/>
        <v>3</v>
      </c>
      <c r="AI142">
        <f t="shared" si="20"/>
        <v>3</v>
      </c>
      <c r="AJ142">
        <f t="shared" si="20"/>
        <v>1</v>
      </c>
      <c r="AK142">
        <f t="shared" si="20"/>
        <v>3</v>
      </c>
      <c r="AL142">
        <f t="shared" si="19"/>
        <v>2</v>
      </c>
      <c r="AM142">
        <f t="shared" si="19"/>
        <v>3</v>
      </c>
      <c r="AN142">
        <f t="shared" si="28"/>
        <v>48</v>
      </c>
    </row>
    <row r="143" spans="1:40" x14ac:dyDescent="0.35">
      <c r="A143" s="22" t="s">
        <v>227</v>
      </c>
      <c r="B143" s="1" t="s">
        <v>9</v>
      </c>
      <c r="C143" s="1" t="s">
        <v>7</v>
      </c>
      <c r="D143" s="1">
        <v>16</v>
      </c>
      <c r="E143" s="1" t="s">
        <v>4</v>
      </c>
      <c r="F143" s="1" t="s">
        <v>5</v>
      </c>
      <c r="G143" s="2" t="s">
        <v>5</v>
      </c>
      <c r="H143" s="1" t="s">
        <v>5</v>
      </c>
      <c r="I143" s="1" t="s">
        <v>5</v>
      </c>
      <c r="J143" s="1" t="s">
        <v>3</v>
      </c>
      <c r="K143" s="2" t="s">
        <v>4</v>
      </c>
      <c r="L143" s="1" t="s">
        <v>3</v>
      </c>
      <c r="M143" s="1" t="s">
        <v>4</v>
      </c>
      <c r="N143" s="1" t="s">
        <v>6</v>
      </c>
      <c r="O143" s="1" t="s">
        <v>6</v>
      </c>
      <c r="P143" s="1" t="s">
        <v>4</v>
      </c>
      <c r="Q143" s="1" t="s">
        <v>4</v>
      </c>
      <c r="R143" s="1" t="s">
        <v>3</v>
      </c>
      <c r="S143" s="1" t="s">
        <v>5</v>
      </c>
      <c r="T143" s="1" t="s">
        <v>4</v>
      </c>
      <c r="U143" s="1" t="s">
        <v>4</v>
      </c>
      <c r="W143">
        <f t="shared" si="21"/>
        <v>3</v>
      </c>
      <c r="X143">
        <f t="shared" si="22"/>
        <v>2</v>
      </c>
      <c r="Y143" s="3">
        <f t="shared" si="24"/>
        <v>3</v>
      </c>
      <c r="Z143">
        <f t="shared" si="25"/>
        <v>2</v>
      </c>
      <c r="AA143">
        <f t="shared" si="25"/>
        <v>2</v>
      </c>
      <c r="AB143">
        <f t="shared" si="25"/>
        <v>4</v>
      </c>
      <c r="AC143" s="3">
        <f t="shared" si="26"/>
        <v>2</v>
      </c>
      <c r="AD143">
        <f t="shared" si="27"/>
        <v>4</v>
      </c>
      <c r="AE143">
        <f t="shared" si="27"/>
        <v>3</v>
      </c>
      <c r="AF143">
        <f t="shared" si="27"/>
        <v>1</v>
      </c>
      <c r="AG143">
        <f t="shared" si="23"/>
        <v>1</v>
      </c>
      <c r="AH143">
        <f t="shared" si="20"/>
        <v>3</v>
      </c>
      <c r="AI143">
        <f t="shared" si="20"/>
        <v>3</v>
      </c>
      <c r="AJ143">
        <f t="shared" si="20"/>
        <v>4</v>
      </c>
      <c r="AK143">
        <f t="shared" si="20"/>
        <v>2</v>
      </c>
      <c r="AL143">
        <f t="shared" si="19"/>
        <v>3</v>
      </c>
      <c r="AM143">
        <f t="shared" si="19"/>
        <v>3</v>
      </c>
      <c r="AN143">
        <f t="shared" si="28"/>
        <v>45</v>
      </c>
    </row>
    <row r="144" spans="1:40" x14ac:dyDescent="0.35">
      <c r="A144" s="22" t="s">
        <v>228</v>
      </c>
      <c r="B144" s="1" t="s">
        <v>10</v>
      </c>
      <c r="C144" s="1" t="s">
        <v>7</v>
      </c>
      <c r="D144" s="1">
        <v>16</v>
      </c>
      <c r="E144" s="1" t="s">
        <v>4</v>
      </c>
      <c r="F144" s="1" t="s">
        <v>3</v>
      </c>
      <c r="G144" s="2" t="s">
        <v>6</v>
      </c>
      <c r="H144" s="1" t="s">
        <v>4</v>
      </c>
      <c r="I144" s="1" t="s">
        <v>5</v>
      </c>
      <c r="J144" s="1" t="s">
        <v>4</v>
      </c>
      <c r="K144" s="2" t="s">
        <v>4</v>
      </c>
      <c r="L144" s="1" t="s">
        <v>3</v>
      </c>
      <c r="M144" s="1" t="s">
        <v>5</v>
      </c>
      <c r="N144" s="1" t="s">
        <v>5</v>
      </c>
      <c r="O144" s="1" t="s">
        <v>5</v>
      </c>
      <c r="P144" s="1" t="s">
        <v>3</v>
      </c>
      <c r="Q144" s="1" t="s">
        <v>5</v>
      </c>
      <c r="R144" s="1" t="s">
        <v>6</v>
      </c>
      <c r="S144" s="1" t="s">
        <v>4</v>
      </c>
      <c r="T144" s="1" t="s">
        <v>5</v>
      </c>
      <c r="U144" s="1" t="s">
        <v>5</v>
      </c>
      <c r="W144">
        <f t="shared" si="21"/>
        <v>3</v>
      </c>
      <c r="X144">
        <f t="shared" si="22"/>
        <v>4</v>
      </c>
      <c r="Y144" s="3">
        <f t="shared" si="24"/>
        <v>4</v>
      </c>
      <c r="Z144">
        <f t="shared" si="25"/>
        <v>3</v>
      </c>
      <c r="AA144">
        <f t="shared" si="25"/>
        <v>2</v>
      </c>
      <c r="AB144">
        <f t="shared" si="25"/>
        <v>3</v>
      </c>
      <c r="AC144" s="3">
        <f t="shared" si="26"/>
        <v>2</v>
      </c>
      <c r="AD144">
        <f t="shared" si="27"/>
        <v>4</v>
      </c>
      <c r="AE144">
        <f t="shared" si="27"/>
        <v>2</v>
      </c>
      <c r="AF144">
        <f t="shared" si="27"/>
        <v>2</v>
      </c>
      <c r="AG144">
        <f t="shared" si="23"/>
        <v>2</v>
      </c>
      <c r="AH144">
        <f t="shared" si="20"/>
        <v>4</v>
      </c>
      <c r="AI144">
        <f t="shared" si="20"/>
        <v>2</v>
      </c>
      <c r="AJ144">
        <f t="shared" si="20"/>
        <v>1</v>
      </c>
      <c r="AK144">
        <f t="shared" si="20"/>
        <v>3</v>
      </c>
      <c r="AL144">
        <f t="shared" si="19"/>
        <v>2</v>
      </c>
      <c r="AM144">
        <f t="shared" si="19"/>
        <v>2</v>
      </c>
      <c r="AN144">
        <f t="shared" si="28"/>
        <v>45</v>
      </c>
    </row>
    <row r="145" spans="1:40" x14ac:dyDescent="0.35">
      <c r="A145" s="22" t="s">
        <v>229</v>
      </c>
      <c r="B145" s="1" t="s">
        <v>10</v>
      </c>
      <c r="C145" s="1" t="s">
        <v>8</v>
      </c>
      <c r="D145" s="1">
        <v>16</v>
      </c>
      <c r="E145" s="1" t="s">
        <v>4</v>
      </c>
      <c r="F145" s="1" t="s">
        <v>6</v>
      </c>
      <c r="G145" s="2" t="s">
        <v>4</v>
      </c>
      <c r="H145" s="1" t="s">
        <v>4</v>
      </c>
      <c r="I145" s="1" t="s">
        <v>5</v>
      </c>
      <c r="J145" s="1" t="s">
        <v>6</v>
      </c>
      <c r="K145" s="2" t="s">
        <v>3</v>
      </c>
      <c r="L145" s="1" t="s">
        <v>3</v>
      </c>
      <c r="M145" s="1" t="s">
        <v>5</v>
      </c>
      <c r="N145" s="1" t="s">
        <v>5</v>
      </c>
      <c r="O145" s="1" t="s">
        <v>5</v>
      </c>
      <c r="P145" s="1" t="s">
        <v>3</v>
      </c>
      <c r="Q145" s="1" t="s">
        <v>6</v>
      </c>
      <c r="R145" s="1" t="s">
        <v>5</v>
      </c>
      <c r="S145" s="1" t="s">
        <v>5</v>
      </c>
      <c r="T145" s="1" t="s">
        <v>4</v>
      </c>
      <c r="U145" s="1" t="s">
        <v>4</v>
      </c>
      <c r="W145">
        <f t="shared" si="21"/>
        <v>3</v>
      </c>
      <c r="X145">
        <f t="shared" si="22"/>
        <v>1</v>
      </c>
      <c r="Y145" s="3">
        <f t="shared" si="24"/>
        <v>2</v>
      </c>
      <c r="Z145">
        <f t="shared" si="25"/>
        <v>3</v>
      </c>
      <c r="AA145">
        <f t="shared" si="25"/>
        <v>2</v>
      </c>
      <c r="AB145">
        <f t="shared" si="25"/>
        <v>1</v>
      </c>
      <c r="AC145" s="3">
        <f t="shared" si="26"/>
        <v>1</v>
      </c>
      <c r="AD145">
        <f t="shared" si="27"/>
        <v>4</v>
      </c>
      <c r="AE145">
        <f t="shared" si="27"/>
        <v>2</v>
      </c>
      <c r="AF145">
        <f t="shared" si="27"/>
        <v>2</v>
      </c>
      <c r="AG145">
        <f t="shared" si="23"/>
        <v>2</v>
      </c>
      <c r="AH145">
        <f t="shared" si="20"/>
        <v>4</v>
      </c>
      <c r="AI145">
        <f t="shared" si="20"/>
        <v>1</v>
      </c>
      <c r="AJ145">
        <f t="shared" si="20"/>
        <v>2</v>
      </c>
      <c r="AK145">
        <f t="shared" si="20"/>
        <v>2</v>
      </c>
      <c r="AL145">
        <f t="shared" ref="AL145:AM208" si="29">IF(T145="Sangat Tidak Setuju",1,IF(T145="Tidak Setuju",2,IF(T145="Setuju",3,IF(T145="Sangat Setuju",4))))</f>
        <v>3</v>
      </c>
      <c r="AM145">
        <f t="shared" si="29"/>
        <v>3</v>
      </c>
      <c r="AN145">
        <f t="shared" si="28"/>
        <v>38</v>
      </c>
    </row>
    <row r="146" spans="1:40" x14ac:dyDescent="0.35">
      <c r="A146" s="22" t="s">
        <v>230</v>
      </c>
      <c r="B146" s="1" t="s">
        <v>10</v>
      </c>
      <c r="C146" s="1" t="s">
        <v>7</v>
      </c>
      <c r="D146" s="1">
        <v>16</v>
      </c>
      <c r="E146" s="1" t="s">
        <v>5</v>
      </c>
      <c r="F146" s="1" t="s">
        <v>4</v>
      </c>
      <c r="G146" s="2" t="s">
        <v>6</v>
      </c>
      <c r="H146" s="1" t="s">
        <v>3</v>
      </c>
      <c r="I146" s="1" t="s">
        <v>4</v>
      </c>
      <c r="J146" s="1" t="s">
        <v>4</v>
      </c>
      <c r="K146" s="2" t="s">
        <v>4</v>
      </c>
      <c r="L146" s="1" t="s">
        <v>3</v>
      </c>
      <c r="M146" s="1" t="s">
        <v>4</v>
      </c>
      <c r="N146" s="1" t="s">
        <v>5</v>
      </c>
      <c r="O146" s="1" t="s">
        <v>4</v>
      </c>
      <c r="P146" s="1" t="s">
        <v>4</v>
      </c>
      <c r="Q146" s="1" t="s">
        <v>3</v>
      </c>
      <c r="R146" s="1" t="s">
        <v>5</v>
      </c>
      <c r="S146" s="1" t="s">
        <v>5</v>
      </c>
      <c r="T146" s="1" t="s">
        <v>4</v>
      </c>
      <c r="U146" s="1" t="s">
        <v>5</v>
      </c>
      <c r="W146">
        <f t="shared" si="21"/>
        <v>2</v>
      </c>
      <c r="X146">
        <f t="shared" si="22"/>
        <v>3</v>
      </c>
      <c r="Y146" s="3">
        <f t="shared" si="24"/>
        <v>4</v>
      </c>
      <c r="Z146">
        <f t="shared" si="25"/>
        <v>4</v>
      </c>
      <c r="AA146">
        <f t="shared" si="25"/>
        <v>3</v>
      </c>
      <c r="AB146">
        <f t="shared" si="25"/>
        <v>3</v>
      </c>
      <c r="AC146" s="3">
        <f t="shared" si="26"/>
        <v>2</v>
      </c>
      <c r="AD146">
        <f t="shared" si="27"/>
        <v>4</v>
      </c>
      <c r="AE146">
        <f t="shared" si="27"/>
        <v>3</v>
      </c>
      <c r="AF146">
        <f t="shared" si="27"/>
        <v>2</v>
      </c>
      <c r="AG146">
        <f t="shared" si="23"/>
        <v>3</v>
      </c>
      <c r="AH146">
        <f t="shared" si="20"/>
        <v>3</v>
      </c>
      <c r="AI146">
        <f t="shared" si="20"/>
        <v>4</v>
      </c>
      <c r="AJ146">
        <f t="shared" si="20"/>
        <v>2</v>
      </c>
      <c r="AK146">
        <f t="shared" si="20"/>
        <v>2</v>
      </c>
      <c r="AL146">
        <f t="shared" si="29"/>
        <v>3</v>
      </c>
      <c r="AM146">
        <f t="shared" si="29"/>
        <v>2</v>
      </c>
      <c r="AN146">
        <f t="shared" si="28"/>
        <v>49</v>
      </c>
    </row>
    <row r="147" spans="1:40" x14ac:dyDescent="0.35">
      <c r="A147" s="22" t="s">
        <v>231</v>
      </c>
      <c r="B147" s="1" t="s">
        <v>10</v>
      </c>
      <c r="C147" s="1" t="s">
        <v>7</v>
      </c>
      <c r="D147" s="1">
        <v>16</v>
      </c>
      <c r="E147" s="1" t="s">
        <v>5</v>
      </c>
      <c r="F147" s="1" t="s">
        <v>4</v>
      </c>
      <c r="G147" s="2" t="s">
        <v>6</v>
      </c>
      <c r="H147" s="1" t="s">
        <v>5</v>
      </c>
      <c r="I147" s="1" t="s">
        <v>4</v>
      </c>
      <c r="J147" s="1" t="s">
        <v>4</v>
      </c>
      <c r="K147" s="2" t="s">
        <v>5</v>
      </c>
      <c r="L147" s="1" t="s">
        <v>5</v>
      </c>
      <c r="M147" s="1" t="s">
        <v>4</v>
      </c>
      <c r="N147" s="1" t="s">
        <v>4</v>
      </c>
      <c r="O147" s="1" t="s">
        <v>6</v>
      </c>
      <c r="P147" s="1" t="s">
        <v>3</v>
      </c>
      <c r="Q147" s="1" t="s">
        <v>4</v>
      </c>
      <c r="R147" s="1" t="s">
        <v>5</v>
      </c>
      <c r="S147" s="1" t="s">
        <v>4</v>
      </c>
      <c r="T147" s="1" t="s">
        <v>5</v>
      </c>
      <c r="U147" s="1" t="s">
        <v>5</v>
      </c>
      <c r="W147">
        <f t="shared" si="21"/>
        <v>2</v>
      </c>
      <c r="X147">
        <f t="shared" si="22"/>
        <v>3</v>
      </c>
      <c r="Y147" s="3">
        <f t="shared" si="24"/>
        <v>4</v>
      </c>
      <c r="Z147">
        <f t="shared" si="25"/>
        <v>2</v>
      </c>
      <c r="AA147">
        <f t="shared" si="25"/>
        <v>3</v>
      </c>
      <c r="AB147">
        <f t="shared" si="25"/>
        <v>3</v>
      </c>
      <c r="AC147" s="3">
        <f t="shared" si="26"/>
        <v>3</v>
      </c>
      <c r="AD147">
        <f t="shared" si="27"/>
        <v>2</v>
      </c>
      <c r="AE147">
        <f t="shared" si="27"/>
        <v>3</v>
      </c>
      <c r="AF147">
        <f t="shared" si="27"/>
        <v>3</v>
      </c>
      <c r="AG147">
        <f t="shared" si="23"/>
        <v>1</v>
      </c>
      <c r="AH147">
        <f t="shared" si="20"/>
        <v>4</v>
      </c>
      <c r="AI147">
        <f t="shared" si="20"/>
        <v>3</v>
      </c>
      <c r="AJ147">
        <f t="shared" si="20"/>
        <v>2</v>
      </c>
      <c r="AK147">
        <f t="shared" si="20"/>
        <v>3</v>
      </c>
      <c r="AL147">
        <f t="shared" si="29"/>
        <v>2</v>
      </c>
      <c r="AM147">
        <f t="shared" si="29"/>
        <v>2</v>
      </c>
      <c r="AN147">
        <f t="shared" si="28"/>
        <v>45</v>
      </c>
    </row>
    <row r="148" spans="1:40" x14ac:dyDescent="0.35">
      <c r="A148" s="22" t="s">
        <v>232</v>
      </c>
      <c r="B148" s="1" t="s">
        <v>9</v>
      </c>
      <c r="C148" s="1" t="s">
        <v>7</v>
      </c>
      <c r="D148" s="1">
        <v>17</v>
      </c>
      <c r="E148" s="1" t="s">
        <v>4</v>
      </c>
      <c r="F148" s="1" t="s">
        <v>3</v>
      </c>
      <c r="G148" s="2" t="s">
        <v>5</v>
      </c>
      <c r="H148" s="1" t="s">
        <v>4</v>
      </c>
      <c r="I148" s="1" t="s">
        <v>6</v>
      </c>
      <c r="J148" s="1" t="s">
        <v>3</v>
      </c>
      <c r="K148" s="2" t="s">
        <v>3</v>
      </c>
      <c r="L148" s="1" t="s">
        <v>3</v>
      </c>
      <c r="M148" s="1" t="s">
        <v>4</v>
      </c>
      <c r="N148" s="1" t="s">
        <v>4</v>
      </c>
      <c r="O148" s="1" t="s">
        <v>5</v>
      </c>
      <c r="P148" s="1" t="s">
        <v>3</v>
      </c>
      <c r="Q148" s="1" t="s">
        <v>4</v>
      </c>
      <c r="R148" s="1" t="s">
        <v>3</v>
      </c>
      <c r="S148" s="1" t="s">
        <v>3</v>
      </c>
      <c r="T148" s="1" t="s">
        <v>3</v>
      </c>
      <c r="U148" s="1" t="s">
        <v>6</v>
      </c>
      <c r="W148">
        <f t="shared" si="21"/>
        <v>3</v>
      </c>
      <c r="X148">
        <f t="shared" si="22"/>
        <v>4</v>
      </c>
      <c r="Y148" s="3">
        <f t="shared" si="24"/>
        <v>3</v>
      </c>
      <c r="Z148">
        <f t="shared" si="25"/>
        <v>3</v>
      </c>
      <c r="AA148">
        <f t="shared" si="25"/>
        <v>1</v>
      </c>
      <c r="AB148">
        <f t="shared" si="25"/>
        <v>4</v>
      </c>
      <c r="AC148" s="3">
        <f t="shared" si="26"/>
        <v>1</v>
      </c>
      <c r="AD148">
        <f t="shared" si="27"/>
        <v>4</v>
      </c>
      <c r="AE148">
        <f t="shared" si="27"/>
        <v>3</v>
      </c>
      <c r="AF148">
        <f t="shared" si="27"/>
        <v>3</v>
      </c>
      <c r="AG148">
        <f t="shared" si="23"/>
        <v>2</v>
      </c>
      <c r="AH148">
        <f t="shared" si="20"/>
        <v>4</v>
      </c>
      <c r="AI148">
        <f t="shared" si="20"/>
        <v>3</v>
      </c>
      <c r="AJ148">
        <f t="shared" si="20"/>
        <v>4</v>
      </c>
      <c r="AK148">
        <f t="shared" si="20"/>
        <v>4</v>
      </c>
      <c r="AL148">
        <f t="shared" si="29"/>
        <v>4</v>
      </c>
      <c r="AM148">
        <f t="shared" si="29"/>
        <v>1</v>
      </c>
      <c r="AN148">
        <f t="shared" si="28"/>
        <v>51</v>
      </c>
    </row>
    <row r="149" spans="1:40" x14ac:dyDescent="0.35">
      <c r="A149" s="22" t="s">
        <v>233</v>
      </c>
      <c r="B149" s="1" t="s">
        <v>10</v>
      </c>
      <c r="C149" s="1" t="s">
        <v>7</v>
      </c>
      <c r="D149" s="1">
        <v>16</v>
      </c>
      <c r="E149" s="1" t="s">
        <v>5</v>
      </c>
      <c r="F149" s="1" t="s">
        <v>5</v>
      </c>
      <c r="G149" s="2" t="s">
        <v>5</v>
      </c>
      <c r="H149" s="1" t="s">
        <v>4</v>
      </c>
      <c r="I149" s="1" t="s">
        <v>5</v>
      </c>
      <c r="J149" s="1" t="s">
        <v>5</v>
      </c>
      <c r="K149" s="2" t="s">
        <v>4</v>
      </c>
      <c r="L149" s="1" t="s">
        <v>4</v>
      </c>
      <c r="M149" s="1" t="s">
        <v>5</v>
      </c>
      <c r="N149" s="1" t="s">
        <v>5</v>
      </c>
      <c r="O149" s="1" t="s">
        <v>5</v>
      </c>
      <c r="P149" s="1" t="s">
        <v>5</v>
      </c>
      <c r="Q149" s="1" t="s">
        <v>4</v>
      </c>
      <c r="R149" s="1" t="s">
        <v>5</v>
      </c>
      <c r="S149" s="1" t="s">
        <v>5</v>
      </c>
      <c r="T149" s="1" t="s">
        <v>4</v>
      </c>
      <c r="U149" s="1" t="s">
        <v>5</v>
      </c>
      <c r="W149">
        <f t="shared" si="21"/>
        <v>2</v>
      </c>
      <c r="X149">
        <f t="shared" si="22"/>
        <v>2</v>
      </c>
      <c r="Y149" s="3">
        <f t="shared" si="24"/>
        <v>3</v>
      </c>
      <c r="Z149">
        <f t="shared" si="25"/>
        <v>3</v>
      </c>
      <c r="AA149">
        <f t="shared" si="25"/>
        <v>2</v>
      </c>
      <c r="AB149">
        <f t="shared" si="25"/>
        <v>2</v>
      </c>
      <c r="AC149" s="3">
        <f t="shared" si="26"/>
        <v>2</v>
      </c>
      <c r="AD149">
        <f t="shared" si="27"/>
        <v>3</v>
      </c>
      <c r="AE149">
        <f t="shared" si="27"/>
        <v>2</v>
      </c>
      <c r="AF149">
        <f t="shared" si="27"/>
        <v>2</v>
      </c>
      <c r="AG149">
        <f t="shared" si="23"/>
        <v>2</v>
      </c>
      <c r="AH149">
        <f t="shared" si="20"/>
        <v>2</v>
      </c>
      <c r="AI149">
        <f t="shared" si="20"/>
        <v>3</v>
      </c>
      <c r="AJ149">
        <f t="shared" si="20"/>
        <v>2</v>
      </c>
      <c r="AK149">
        <f t="shared" si="20"/>
        <v>2</v>
      </c>
      <c r="AL149">
        <f t="shared" si="29"/>
        <v>3</v>
      </c>
      <c r="AM149">
        <f t="shared" si="29"/>
        <v>2</v>
      </c>
      <c r="AN149">
        <f t="shared" si="28"/>
        <v>39</v>
      </c>
    </row>
    <row r="150" spans="1:40" x14ac:dyDescent="0.35">
      <c r="A150" s="22" t="s">
        <v>234</v>
      </c>
      <c r="B150" s="1" t="s">
        <v>10</v>
      </c>
      <c r="C150" s="1" t="s">
        <v>7</v>
      </c>
      <c r="D150" s="1">
        <v>16</v>
      </c>
      <c r="E150" s="1" t="s">
        <v>5</v>
      </c>
      <c r="F150" s="1" t="s">
        <v>5</v>
      </c>
      <c r="G150" s="2" t="s">
        <v>5</v>
      </c>
      <c r="H150" s="1" t="s">
        <v>4</v>
      </c>
      <c r="I150" s="1" t="s">
        <v>3</v>
      </c>
      <c r="J150" s="1" t="s">
        <v>3</v>
      </c>
      <c r="K150" s="2" t="s">
        <v>4</v>
      </c>
      <c r="L150" s="1" t="s">
        <v>4</v>
      </c>
      <c r="M150" s="1" t="s">
        <v>4</v>
      </c>
      <c r="N150" s="1" t="s">
        <v>3</v>
      </c>
      <c r="O150" s="1" t="s">
        <v>4</v>
      </c>
      <c r="P150" s="1" t="s">
        <v>4</v>
      </c>
      <c r="Q150" s="1" t="s">
        <v>3</v>
      </c>
      <c r="R150" s="1" t="s">
        <v>5</v>
      </c>
      <c r="S150" s="1" t="s">
        <v>5</v>
      </c>
      <c r="T150" s="1" t="s">
        <v>4</v>
      </c>
      <c r="U150" s="1" t="s">
        <v>5</v>
      </c>
      <c r="W150">
        <f t="shared" si="21"/>
        <v>2</v>
      </c>
      <c r="X150">
        <f t="shared" si="22"/>
        <v>2</v>
      </c>
      <c r="Y150" s="3">
        <f t="shared" si="24"/>
        <v>3</v>
      </c>
      <c r="Z150">
        <f t="shared" si="25"/>
        <v>3</v>
      </c>
      <c r="AA150">
        <f t="shared" si="25"/>
        <v>4</v>
      </c>
      <c r="AB150">
        <f t="shared" si="25"/>
        <v>4</v>
      </c>
      <c r="AC150" s="3">
        <f t="shared" si="26"/>
        <v>2</v>
      </c>
      <c r="AD150">
        <f t="shared" si="27"/>
        <v>3</v>
      </c>
      <c r="AE150">
        <f t="shared" si="27"/>
        <v>3</v>
      </c>
      <c r="AF150">
        <f t="shared" si="27"/>
        <v>4</v>
      </c>
      <c r="AG150">
        <f t="shared" si="23"/>
        <v>3</v>
      </c>
      <c r="AH150">
        <f t="shared" si="20"/>
        <v>3</v>
      </c>
      <c r="AI150">
        <f t="shared" si="20"/>
        <v>4</v>
      </c>
      <c r="AJ150">
        <f t="shared" si="20"/>
        <v>2</v>
      </c>
      <c r="AK150">
        <f t="shared" si="20"/>
        <v>2</v>
      </c>
      <c r="AL150">
        <f t="shared" si="29"/>
        <v>3</v>
      </c>
      <c r="AM150">
        <f t="shared" si="29"/>
        <v>2</v>
      </c>
      <c r="AN150">
        <f t="shared" si="28"/>
        <v>49</v>
      </c>
    </row>
    <row r="151" spans="1:40" x14ac:dyDescent="0.35">
      <c r="A151" s="22" t="s">
        <v>235</v>
      </c>
      <c r="B151" s="1" t="s">
        <v>9</v>
      </c>
      <c r="C151" s="1" t="s">
        <v>8</v>
      </c>
      <c r="D151" s="1">
        <v>18</v>
      </c>
      <c r="E151" s="1" t="s">
        <v>4</v>
      </c>
      <c r="F151" s="1" t="s">
        <v>3</v>
      </c>
      <c r="G151" s="2" t="s">
        <v>6</v>
      </c>
      <c r="H151" s="1" t="s">
        <v>3</v>
      </c>
      <c r="I151" s="1" t="s">
        <v>4</v>
      </c>
      <c r="J151" s="1" t="s">
        <v>4</v>
      </c>
      <c r="K151" s="2" t="s">
        <v>4</v>
      </c>
      <c r="L151" s="1" t="s">
        <v>3</v>
      </c>
      <c r="M151" s="1" t="s">
        <v>6</v>
      </c>
      <c r="N151" s="1" t="s">
        <v>5</v>
      </c>
      <c r="O151" s="1" t="s">
        <v>4</v>
      </c>
      <c r="P151" s="1" t="s">
        <v>3</v>
      </c>
      <c r="Q151" s="1" t="s">
        <v>4</v>
      </c>
      <c r="R151" s="1" t="s">
        <v>5</v>
      </c>
      <c r="S151" s="1" t="s">
        <v>4</v>
      </c>
      <c r="T151" s="1" t="s">
        <v>5</v>
      </c>
      <c r="U151" s="1" t="s">
        <v>3</v>
      </c>
      <c r="W151">
        <f t="shared" si="21"/>
        <v>3</v>
      </c>
      <c r="X151">
        <f t="shared" si="22"/>
        <v>4</v>
      </c>
      <c r="Y151" s="3">
        <f t="shared" si="24"/>
        <v>4</v>
      </c>
      <c r="Z151">
        <f t="shared" si="25"/>
        <v>4</v>
      </c>
      <c r="AA151">
        <f t="shared" si="25"/>
        <v>3</v>
      </c>
      <c r="AB151">
        <f t="shared" si="25"/>
        <v>3</v>
      </c>
      <c r="AC151" s="3">
        <f t="shared" si="26"/>
        <v>2</v>
      </c>
      <c r="AD151">
        <f t="shared" si="27"/>
        <v>4</v>
      </c>
      <c r="AE151">
        <f t="shared" si="27"/>
        <v>1</v>
      </c>
      <c r="AF151">
        <f t="shared" si="27"/>
        <v>2</v>
      </c>
      <c r="AG151">
        <f t="shared" si="23"/>
        <v>3</v>
      </c>
      <c r="AH151">
        <f t="shared" si="20"/>
        <v>4</v>
      </c>
      <c r="AI151">
        <f t="shared" si="20"/>
        <v>3</v>
      </c>
      <c r="AJ151">
        <f t="shared" si="20"/>
        <v>2</v>
      </c>
      <c r="AK151">
        <f t="shared" si="20"/>
        <v>3</v>
      </c>
      <c r="AL151">
        <f t="shared" si="29"/>
        <v>2</v>
      </c>
      <c r="AM151">
        <f t="shared" si="29"/>
        <v>4</v>
      </c>
      <c r="AN151">
        <f t="shared" si="28"/>
        <v>51</v>
      </c>
    </row>
    <row r="152" spans="1:40" x14ac:dyDescent="0.35">
      <c r="A152" s="22" t="s">
        <v>236</v>
      </c>
      <c r="B152" s="1" t="s">
        <v>10</v>
      </c>
      <c r="C152" s="1" t="s">
        <v>7</v>
      </c>
      <c r="D152" s="1">
        <v>16</v>
      </c>
      <c r="E152" s="1" t="s">
        <v>4</v>
      </c>
      <c r="F152" s="1" t="s">
        <v>4</v>
      </c>
      <c r="G152" s="2" t="s">
        <v>5</v>
      </c>
      <c r="H152" s="1" t="s">
        <v>3</v>
      </c>
      <c r="I152" s="1" t="s">
        <v>4</v>
      </c>
      <c r="J152" s="1" t="s">
        <v>5</v>
      </c>
      <c r="K152" s="2" t="s">
        <v>6</v>
      </c>
      <c r="L152" s="1" t="s">
        <v>6</v>
      </c>
      <c r="M152" s="1" t="s">
        <v>4</v>
      </c>
      <c r="N152" s="1" t="s">
        <v>5</v>
      </c>
      <c r="O152" s="1" t="s">
        <v>4</v>
      </c>
      <c r="P152" s="1" t="s">
        <v>4</v>
      </c>
      <c r="Q152" s="1" t="s">
        <v>5</v>
      </c>
      <c r="R152" s="1" t="s">
        <v>4</v>
      </c>
      <c r="S152" s="1" t="s">
        <v>5</v>
      </c>
      <c r="T152" s="1" t="s">
        <v>5</v>
      </c>
      <c r="U152" s="1" t="s">
        <v>5</v>
      </c>
      <c r="W152">
        <f t="shared" si="21"/>
        <v>3</v>
      </c>
      <c r="X152">
        <f t="shared" si="22"/>
        <v>3</v>
      </c>
      <c r="Y152" s="3">
        <f t="shared" si="24"/>
        <v>3</v>
      </c>
      <c r="Z152">
        <f t="shared" si="25"/>
        <v>4</v>
      </c>
      <c r="AA152">
        <f t="shared" si="25"/>
        <v>3</v>
      </c>
      <c r="AB152">
        <f t="shared" si="25"/>
        <v>2</v>
      </c>
      <c r="AC152" s="3">
        <f t="shared" si="26"/>
        <v>4</v>
      </c>
      <c r="AD152">
        <f t="shared" si="27"/>
        <v>1</v>
      </c>
      <c r="AE152">
        <f t="shared" si="27"/>
        <v>3</v>
      </c>
      <c r="AF152">
        <f t="shared" si="27"/>
        <v>2</v>
      </c>
      <c r="AG152">
        <f t="shared" si="23"/>
        <v>3</v>
      </c>
      <c r="AH152">
        <f t="shared" si="20"/>
        <v>3</v>
      </c>
      <c r="AI152">
        <f t="shared" si="20"/>
        <v>2</v>
      </c>
      <c r="AJ152">
        <f t="shared" si="20"/>
        <v>3</v>
      </c>
      <c r="AK152">
        <f t="shared" si="20"/>
        <v>2</v>
      </c>
      <c r="AL152">
        <f t="shared" si="29"/>
        <v>2</v>
      </c>
      <c r="AM152">
        <f t="shared" si="29"/>
        <v>2</v>
      </c>
      <c r="AN152">
        <f t="shared" si="28"/>
        <v>45</v>
      </c>
    </row>
    <row r="153" spans="1:40" x14ac:dyDescent="0.35">
      <c r="A153" s="22" t="s">
        <v>237</v>
      </c>
      <c r="B153" s="1" t="s">
        <v>9</v>
      </c>
      <c r="C153" s="1" t="s">
        <v>8</v>
      </c>
      <c r="D153" s="1">
        <v>16</v>
      </c>
      <c r="E153" s="1" t="s">
        <v>3</v>
      </c>
      <c r="F153" s="1" t="s">
        <v>3</v>
      </c>
      <c r="G153" s="2" t="s">
        <v>5</v>
      </c>
      <c r="H153" s="1" t="s">
        <v>3</v>
      </c>
      <c r="I153" s="1" t="s">
        <v>3</v>
      </c>
      <c r="J153" s="1" t="s">
        <v>4</v>
      </c>
      <c r="K153" s="2" t="s">
        <v>4</v>
      </c>
      <c r="L153" s="1" t="s">
        <v>5</v>
      </c>
      <c r="M153" s="1" t="s">
        <v>4</v>
      </c>
      <c r="N153" s="1" t="s">
        <v>5</v>
      </c>
      <c r="O153" s="1" t="s">
        <v>4</v>
      </c>
      <c r="P153" s="1" t="s">
        <v>5</v>
      </c>
      <c r="Q153" s="1" t="s">
        <v>5</v>
      </c>
      <c r="R153" s="1" t="s">
        <v>4</v>
      </c>
      <c r="S153" s="1" t="s">
        <v>4</v>
      </c>
      <c r="T153" s="1" t="s">
        <v>4</v>
      </c>
      <c r="U153" s="1" t="s">
        <v>5</v>
      </c>
      <c r="W153">
        <f t="shared" si="21"/>
        <v>4</v>
      </c>
      <c r="X153">
        <f t="shared" si="22"/>
        <v>4</v>
      </c>
      <c r="Y153" s="3">
        <f t="shared" si="24"/>
        <v>3</v>
      </c>
      <c r="Z153">
        <f t="shared" si="25"/>
        <v>4</v>
      </c>
      <c r="AA153">
        <f t="shared" si="25"/>
        <v>4</v>
      </c>
      <c r="AB153">
        <f t="shared" si="25"/>
        <v>3</v>
      </c>
      <c r="AC153" s="3">
        <f t="shared" si="26"/>
        <v>2</v>
      </c>
      <c r="AD153">
        <f t="shared" si="27"/>
        <v>2</v>
      </c>
      <c r="AE153">
        <f t="shared" si="27"/>
        <v>3</v>
      </c>
      <c r="AF153">
        <f t="shared" si="27"/>
        <v>2</v>
      </c>
      <c r="AG153">
        <f t="shared" si="23"/>
        <v>3</v>
      </c>
      <c r="AH153">
        <f t="shared" si="20"/>
        <v>2</v>
      </c>
      <c r="AI153">
        <f t="shared" si="20"/>
        <v>2</v>
      </c>
      <c r="AJ153">
        <f t="shared" si="20"/>
        <v>3</v>
      </c>
      <c r="AK153">
        <f t="shared" si="20"/>
        <v>3</v>
      </c>
      <c r="AL153">
        <f t="shared" si="29"/>
        <v>3</v>
      </c>
      <c r="AM153">
        <f t="shared" si="29"/>
        <v>2</v>
      </c>
      <c r="AN153">
        <f t="shared" si="28"/>
        <v>49</v>
      </c>
    </row>
    <row r="154" spans="1:40" x14ac:dyDescent="0.35">
      <c r="A154" s="22" t="s">
        <v>238</v>
      </c>
      <c r="B154" s="1" t="s">
        <v>9</v>
      </c>
      <c r="C154" s="1" t="s">
        <v>7</v>
      </c>
      <c r="D154" s="1">
        <v>16</v>
      </c>
      <c r="E154" s="1" t="s">
        <v>5</v>
      </c>
      <c r="F154" s="1" t="s">
        <v>5</v>
      </c>
      <c r="G154" s="2" t="s">
        <v>5</v>
      </c>
      <c r="H154" s="1" t="s">
        <v>3</v>
      </c>
      <c r="I154" s="1" t="s">
        <v>3</v>
      </c>
      <c r="J154" s="1" t="s">
        <v>4</v>
      </c>
      <c r="K154" s="2" t="s">
        <v>4</v>
      </c>
      <c r="L154" s="1" t="s">
        <v>4</v>
      </c>
      <c r="M154" s="1" t="s">
        <v>3</v>
      </c>
      <c r="N154" s="1" t="s">
        <v>5</v>
      </c>
      <c r="O154" s="1" t="s">
        <v>5</v>
      </c>
      <c r="P154" s="1" t="s">
        <v>4</v>
      </c>
      <c r="Q154" s="1" t="s">
        <v>5</v>
      </c>
      <c r="R154" s="1" t="s">
        <v>5</v>
      </c>
      <c r="S154" s="1" t="s">
        <v>4</v>
      </c>
      <c r="T154" s="1" t="s">
        <v>5</v>
      </c>
      <c r="U154" s="1" t="s">
        <v>4</v>
      </c>
      <c r="W154">
        <f t="shared" si="21"/>
        <v>2</v>
      </c>
      <c r="X154">
        <f t="shared" si="22"/>
        <v>2</v>
      </c>
      <c r="Y154" s="3">
        <f t="shared" si="24"/>
        <v>3</v>
      </c>
      <c r="Z154">
        <f t="shared" si="25"/>
        <v>4</v>
      </c>
      <c r="AA154">
        <f t="shared" si="25"/>
        <v>4</v>
      </c>
      <c r="AB154">
        <f t="shared" si="25"/>
        <v>3</v>
      </c>
      <c r="AC154" s="3">
        <f t="shared" si="26"/>
        <v>2</v>
      </c>
      <c r="AD154">
        <f t="shared" si="27"/>
        <v>3</v>
      </c>
      <c r="AE154">
        <f t="shared" si="27"/>
        <v>4</v>
      </c>
      <c r="AF154">
        <f t="shared" si="27"/>
        <v>2</v>
      </c>
      <c r="AG154">
        <f t="shared" si="23"/>
        <v>2</v>
      </c>
      <c r="AH154">
        <f t="shared" si="20"/>
        <v>3</v>
      </c>
      <c r="AI154">
        <f t="shared" si="20"/>
        <v>2</v>
      </c>
      <c r="AJ154">
        <f t="shared" si="20"/>
        <v>2</v>
      </c>
      <c r="AK154">
        <f t="shared" si="20"/>
        <v>3</v>
      </c>
      <c r="AL154">
        <f t="shared" si="29"/>
        <v>2</v>
      </c>
      <c r="AM154">
        <f t="shared" si="29"/>
        <v>3</v>
      </c>
      <c r="AN154">
        <f t="shared" si="28"/>
        <v>46</v>
      </c>
    </row>
    <row r="155" spans="1:40" x14ac:dyDescent="0.35">
      <c r="A155" s="22" t="s">
        <v>239</v>
      </c>
      <c r="B155" s="1" t="s">
        <v>10</v>
      </c>
      <c r="C155" s="1" t="s">
        <v>7</v>
      </c>
      <c r="D155" s="1">
        <v>16</v>
      </c>
      <c r="E155" s="1" t="s">
        <v>4</v>
      </c>
      <c r="F155" s="1" t="s">
        <v>3</v>
      </c>
      <c r="G155" s="2" t="s">
        <v>3</v>
      </c>
      <c r="H155" s="1" t="s">
        <v>4</v>
      </c>
      <c r="I155" s="1" t="s">
        <v>4</v>
      </c>
      <c r="J155" s="1" t="s">
        <v>4</v>
      </c>
      <c r="K155" s="2" t="s">
        <v>5</v>
      </c>
      <c r="L155" s="1" t="s">
        <v>4</v>
      </c>
      <c r="M155" s="1" t="s">
        <v>4</v>
      </c>
      <c r="N155" s="1" t="s">
        <v>5</v>
      </c>
      <c r="O155" s="1" t="s">
        <v>4</v>
      </c>
      <c r="P155" s="1" t="s">
        <v>4</v>
      </c>
      <c r="Q155" s="1" t="s">
        <v>5</v>
      </c>
      <c r="R155" s="1" t="s">
        <v>4</v>
      </c>
      <c r="S155" s="1" t="s">
        <v>5</v>
      </c>
      <c r="T155" s="1" t="s">
        <v>5</v>
      </c>
      <c r="U155" s="1" t="s">
        <v>5</v>
      </c>
      <c r="W155">
        <f t="shared" si="21"/>
        <v>3</v>
      </c>
      <c r="X155">
        <f t="shared" si="22"/>
        <v>4</v>
      </c>
      <c r="Y155" s="3">
        <f t="shared" si="24"/>
        <v>1</v>
      </c>
      <c r="Z155">
        <f t="shared" si="25"/>
        <v>3</v>
      </c>
      <c r="AA155">
        <f t="shared" si="25"/>
        <v>3</v>
      </c>
      <c r="AB155">
        <f t="shared" si="25"/>
        <v>3</v>
      </c>
      <c r="AC155" s="3">
        <f t="shared" si="26"/>
        <v>3</v>
      </c>
      <c r="AD155">
        <f t="shared" si="27"/>
        <v>3</v>
      </c>
      <c r="AE155">
        <f t="shared" si="27"/>
        <v>3</v>
      </c>
      <c r="AF155">
        <f t="shared" si="27"/>
        <v>2</v>
      </c>
      <c r="AG155">
        <f t="shared" si="23"/>
        <v>3</v>
      </c>
      <c r="AH155">
        <f t="shared" si="20"/>
        <v>3</v>
      </c>
      <c r="AI155">
        <f t="shared" si="20"/>
        <v>2</v>
      </c>
      <c r="AJ155">
        <f t="shared" si="20"/>
        <v>3</v>
      </c>
      <c r="AK155">
        <f t="shared" si="20"/>
        <v>2</v>
      </c>
      <c r="AL155">
        <f t="shared" si="29"/>
        <v>2</v>
      </c>
      <c r="AM155">
        <f t="shared" si="29"/>
        <v>2</v>
      </c>
      <c r="AN155">
        <f t="shared" si="28"/>
        <v>45</v>
      </c>
    </row>
    <row r="156" spans="1:40" x14ac:dyDescent="0.35">
      <c r="A156" s="22" t="s">
        <v>240</v>
      </c>
      <c r="B156" s="1" t="s">
        <v>9</v>
      </c>
      <c r="C156" s="1" t="s">
        <v>7</v>
      </c>
      <c r="D156" s="1">
        <v>17</v>
      </c>
      <c r="E156" s="1" t="s">
        <v>4</v>
      </c>
      <c r="F156" s="1" t="s">
        <v>4</v>
      </c>
      <c r="G156" s="2" t="s">
        <v>6</v>
      </c>
      <c r="H156" s="1" t="s">
        <v>5</v>
      </c>
      <c r="I156" s="1" t="s">
        <v>5</v>
      </c>
      <c r="J156" s="1" t="s">
        <v>4</v>
      </c>
      <c r="K156" s="2" t="s">
        <v>5</v>
      </c>
      <c r="L156" s="1" t="s">
        <v>5</v>
      </c>
      <c r="M156" s="1" t="s">
        <v>4</v>
      </c>
      <c r="N156" s="1" t="s">
        <v>4</v>
      </c>
      <c r="O156" s="1" t="s">
        <v>4</v>
      </c>
      <c r="P156" s="1" t="s">
        <v>4</v>
      </c>
      <c r="Q156" s="1" t="s">
        <v>5</v>
      </c>
      <c r="R156" s="1" t="s">
        <v>3</v>
      </c>
      <c r="S156" s="1" t="s">
        <v>5</v>
      </c>
      <c r="T156" s="1" t="s">
        <v>5</v>
      </c>
      <c r="U156" s="1" t="s">
        <v>5</v>
      </c>
      <c r="W156">
        <f t="shared" si="21"/>
        <v>3</v>
      </c>
      <c r="X156">
        <f t="shared" si="22"/>
        <v>3</v>
      </c>
      <c r="Y156" s="3">
        <f t="shared" si="24"/>
        <v>4</v>
      </c>
      <c r="Z156">
        <f t="shared" si="25"/>
        <v>2</v>
      </c>
      <c r="AA156">
        <f t="shared" si="25"/>
        <v>2</v>
      </c>
      <c r="AB156">
        <f t="shared" si="25"/>
        <v>3</v>
      </c>
      <c r="AC156" s="3">
        <f t="shared" si="26"/>
        <v>3</v>
      </c>
      <c r="AD156">
        <f t="shared" si="27"/>
        <v>2</v>
      </c>
      <c r="AE156">
        <f t="shared" si="27"/>
        <v>3</v>
      </c>
      <c r="AF156">
        <f t="shared" si="27"/>
        <v>3</v>
      </c>
      <c r="AG156">
        <f t="shared" si="23"/>
        <v>3</v>
      </c>
      <c r="AH156">
        <f t="shared" si="20"/>
        <v>3</v>
      </c>
      <c r="AI156">
        <f t="shared" si="20"/>
        <v>2</v>
      </c>
      <c r="AJ156">
        <f t="shared" si="20"/>
        <v>4</v>
      </c>
      <c r="AK156">
        <f t="shared" si="20"/>
        <v>2</v>
      </c>
      <c r="AL156">
        <f t="shared" si="29"/>
        <v>2</v>
      </c>
      <c r="AM156">
        <f t="shared" si="29"/>
        <v>2</v>
      </c>
      <c r="AN156">
        <f t="shared" si="28"/>
        <v>46</v>
      </c>
    </row>
    <row r="157" spans="1:40" x14ac:dyDescent="0.35">
      <c r="A157" s="22" t="s">
        <v>241</v>
      </c>
      <c r="B157" s="1" t="s">
        <v>10</v>
      </c>
      <c r="C157" s="1" t="s">
        <v>7</v>
      </c>
      <c r="D157" s="1">
        <v>16</v>
      </c>
      <c r="E157" s="1" t="s">
        <v>4</v>
      </c>
      <c r="F157" s="1" t="s">
        <v>3</v>
      </c>
      <c r="G157" s="2" t="s">
        <v>6</v>
      </c>
      <c r="H157" s="1" t="s">
        <v>4</v>
      </c>
      <c r="I157" s="1" t="s">
        <v>4</v>
      </c>
      <c r="J157" s="1" t="s">
        <v>5</v>
      </c>
      <c r="K157" s="2" t="s">
        <v>3</v>
      </c>
      <c r="L157" s="1" t="s">
        <v>3</v>
      </c>
      <c r="M157" s="1" t="s">
        <v>5</v>
      </c>
      <c r="N157" s="1" t="s">
        <v>5</v>
      </c>
      <c r="O157" s="1" t="s">
        <v>5</v>
      </c>
      <c r="P157" s="1" t="s">
        <v>4</v>
      </c>
      <c r="Q157" s="1" t="s">
        <v>4</v>
      </c>
      <c r="R157" s="1" t="s">
        <v>4</v>
      </c>
      <c r="S157" s="1" t="s">
        <v>5</v>
      </c>
      <c r="T157" s="1" t="s">
        <v>4</v>
      </c>
      <c r="U157" s="1" t="s">
        <v>5</v>
      </c>
      <c r="W157">
        <f t="shared" si="21"/>
        <v>3</v>
      </c>
      <c r="X157">
        <f t="shared" si="22"/>
        <v>4</v>
      </c>
      <c r="Y157" s="3">
        <f t="shared" si="24"/>
        <v>4</v>
      </c>
      <c r="Z157">
        <f t="shared" si="25"/>
        <v>3</v>
      </c>
      <c r="AA157">
        <f t="shared" si="25"/>
        <v>3</v>
      </c>
      <c r="AB157">
        <f t="shared" si="25"/>
        <v>2</v>
      </c>
      <c r="AC157" s="3">
        <f t="shared" si="26"/>
        <v>1</v>
      </c>
      <c r="AD157">
        <f t="shared" si="27"/>
        <v>4</v>
      </c>
      <c r="AE157">
        <f t="shared" si="27"/>
        <v>2</v>
      </c>
      <c r="AF157">
        <f t="shared" si="27"/>
        <v>2</v>
      </c>
      <c r="AG157">
        <f t="shared" si="23"/>
        <v>2</v>
      </c>
      <c r="AH157">
        <f t="shared" si="20"/>
        <v>3</v>
      </c>
      <c r="AI157">
        <f t="shared" si="20"/>
        <v>3</v>
      </c>
      <c r="AJ157">
        <f t="shared" si="20"/>
        <v>3</v>
      </c>
      <c r="AK157">
        <f t="shared" si="20"/>
        <v>2</v>
      </c>
      <c r="AL157">
        <f t="shared" si="29"/>
        <v>3</v>
      </c>
      <c r="AM157">
        <f t="shared" si="29"/>
        <v>2</v>
      </c>
      <c r="AN157">
        <f t="shared" si="28"/>
        <v>46</v>
      </c>
    </row>
    <row r="158" spans="1:40" x14ac:dyDescent="0.35">
      <c r="A158" s="22" t="s">
        <v>242</v>
      </c>
      <c r="B158" s="1" t="s">
        <v>10</v>
      </c>
      <c r="C158" s="1" t="s">
        <v>7</v>
      </c>
      <c r="D158" s="1">
        <v>16</v>
      </c>
      <c r="E158" s="1" t="s">
        <v>5</v>
      </c>
      <c r="F158" s="1" t="s">
        <v>5</v>
      </c>
      <c r="G158" s="2" t="s">
        <v>5</v>
      </c>
      <c r="H158" s="1" t="s">
        <v>3</v>
      </c>
      <c r="I158" s="1" t="s">
        <v>5</v>
      </c>
      <c r="J158" s="1" t="s">
        <v>5</v>
      </c>
      <c r="K158" s="2" t="s">
        <v>6</v>
      </c>
      <c r="L158" s="1" t="s">
        <v>6</v>
      </c>
      <c r="M158" s="1" t="s">
        <v>5</v>
      </c>
      <c r="N158" s="1" t="s">
        <v>4</v>
      </c>
      <c r="O158" s="1" t="s">
        <v>6</v>
      </c>
      <c r="P158" s="1" t="s">
        <v>3</v>
      </c>
      <c r="Q158" s="1" t="s">
        <v>4</v>
      </c>
      <c r="R158" s="1" t="s">
        <v>5</v>
      </c>
      <c r="S158" s="1" t="s">
        <v>4</v>
      </c>
      <c r="T158" s="1" t="s">
        <v>4</v>
      </c>
      <c r="U158" s="1" t="s">
        <v>4</v>
      </c>
      <c r="W158">
        <f t="shared" si="21"/>
        <v>2</v>
      </c>
      <c r="X158">
        <f t="shared" si="22"/>
        <v>2</v>
      </c>
      <c r="Y158" s="3">
        <f t="shared" si="24"/>
        <v>3</v>
      </c>
      <c r="Z158">
        <f t="shared" si="25"/>
        <v>4</v>
      </c>
      <c r="AA158">
        <f t="shared" si="25"/>
        <v>2</v>
      </c>
      <c r="AB158">
        <f t="shared" si="25"/>
        <v>2</v>
      </c>
      <c r="AC158" s="3">
        <f t="shared" si="26"/>
        <v>4</v>
      </c>
      <c r="AD158">
        <f t="shared" si="27"/>
        <v>1</v>
      </c>
      <c r="AE158">
        <f t="shared" si="27"/>
        <v>2</v>
      </c>
      <c r="AF158">
        <f t="shared" si="27"/>
        <v>3</v>
      </c>
      <c r="AG158">
        <f t="shared" si="23"/>
        <v>1</v>
      </c>
      <c r="AH158">
        <f t="shared" si="20"/>
        <v>4</v>
      </c>
      <c r="AI158">
        <f t="shared" si="20"/>
        <v>3</v>
      </c>
      <c r="AJ158">
        <f t="shared" si="20"/>
        <v>2</v>
      </c>
      <c r="AK158">
        <f t="shared" si="20"/>
        <v>3</v>
      </c>
      <c r="AL158">
        <f t="shared" si="29"/>
        <v>3</v>
      </c>
      <c r="AM158">
        <f t="shared" si="29"/>
        <v>3</v>
      </c>
      <c r="AN158">
        <f t="shared" si="28"/>
        <v>44</v>
      </c>
    </row>
    <row r="159" spans="1:40" x14ac:dyDescent="0.35">
      <c r="A159" s="22" t="s">
        <v>243</v>
      </c>
      <c r="B159" s="1" t="s">
        <v>9</v>
      </c>
      <c r="C159" s="1" t="s">
        <v>7</v>
      </c>
      <c r="D159" s="1">
        <v>17</v>
      </c>
      <c r="E159" s="1" t="s">
        <v>4</v>
      </c>
      <c r="F159" s="1" t="s">
        <v>3</v>
      </c>
      <c r="G159" s="2" t="s">
        <v>4</v>
      </c>
      <c r="H159" s="1" t="s">
        <v>5</v>
      </c>
      <c r="I159" s="1" t="s">
        <v>3</v>
      </c>
      <c r="J159" s="1" t="s">
        <v>4</v>
      </c>
      <c r="K159" s="2" t="s">
        <v>4</v>
      </c>
      <c r="L159" s="1" t="s">
        <v>3</v>
      </c>
      <c r="M159" s="1" t="s">
        <v>3</v>
      </c>
      <c r="N159" s="1" t="s">
        <v>6</v>
      </c>
      <c r="O159" s="1" t="s">
        <v>4</v>
      </c>
      <c r="P159" s="1" t="s">
        <v>4</v>
      </c>
      <c r="Q159" s="1" t="s">
        <v>4</v>
      </c>
      <c r="R159" s="1" t="s">
        <v>3</v>
      </c>
      <c r="S159" s="1" t="s">
        <v>5</v>
      </c>
      <c r="T159" s="1" t="s">
        <v>4</v>
      </c>
      <c r="U159" s="1" t="s">
        <v>3</v>
      </c>
      <c r="W159">
        <f t="shared" si="21"/>
        <v>3</v>
      </c>
      <c r="X159">
        <f t="shared" si="22"/>
        <v>4</v>
      </c>
      <c r="Y159" s="3">
        <f t="shared" si="24"/>
        <v>2</v>
      </c>
      <c r="Z159">
        <f t="shared" si="25"/>
        <v>2</v>
      </c>
      <c r="AA159">
        <f t="shared" si="25"/>
        <v>4</v>
      </c>
      <c r="AB159">
        <f t="shared" si="25"/>
        <v>3</v>
      </c>
      <c r="AC159" s="3">
        <f t="shared" si="26"/>
        <v>2</v>
      </c>
      <c r="AD159">
        <f t="shared" si="27"/>
        <v>4</v>
      </c>
      <c r="AE159">
        <f t="shared" si="27"/>
        <v>4</v>
      </c>
      <c r="AF159">
        <f t="shared" si="27"/>
        <v>1</v>
      </c>
      <c r="AG159">
        <f t="shared" si="23"/>
        <v>3</v>
      </c>
      <c r="AH159">
        <f t="shared" si="20"/>
        <v>3</v>
      </c>
      <c r="AI159">
        <f t="shared" si="20"/>
        <v>3</v>
      </c>
      <c r="AJ159">
        <f t="shared" si="20"/>
        <v>4</v>
      </c>
      <c r="AK159">
        <f t="shared" si="20"/>
        <v>2</v>
      </c>
      <c r="AL159">
        <f t="shared" si="29"/>
        <v>3</v>
      </c>
      <c r="AM159">
        <f t="shared" si="29"/>
        <v>4</v>
      </c>
      <c r="AN159">
        <f t="shared" si="28"/>
        <v>51</v>
      </c>
    </row>
    <row r="160" spans="1:40" x14ac:dyDescent="0.35">
      <c r="A160" s="22" t="s">
        <v>244</v>
      </c>
      <c r="B160" s="1" t="s">
        <v>10</v>
      </c>
      <c r="C160" s="1" t="s">
        <v>7</v>
      </c>
      <c r="D160" s="1">
        <v>16</v>
      </c>
      <c r="E160" s="1" t="s">
        <v>3</v>
      </c>
      <c r="F160" s="1" t="s">
        <v>3</v>
      </c>
      <c r="G160" s="2" t="s">
        <v>5</v>
      </c>
      <c r="H160" s="1" t="s">
        <v>4</v>
      </c>
      <c r="I160" s="1" t="s">
        <v>4</v>
      </c>
      <c r="J160" s="1" t="s">
        <v>4</v>
      </c>
      <c r="K160" s="2" t="s">
        <v>6</v>
      </c>
      <c r="L160" s="1" t="s">
        <v>4</v>
      </c>
      <c r="M160" s="1" t="s">
        <v>5</v>
      </c>
      <c r="N160" s="1" t="s">
        <v>4</v>
      </c>
      <c r="O160" s="1" t="s">
        <v>5</v>
      </c>
      <c r="P160" s="1" t="s">
        <v>4</v>
      </c>
      <c r="Q160" s="1" t="s">
        <v>4</v>
      </c>
      <c r="R160" s="1" t="s">
        <v>4</v>
      </c>
      <c r="S160" s="1" t="s">
        <v>4</v>
      </c>
      <c r="T160" s="1" t="s">
        <v>4</v>
      </c>
      <c r="U160" s="1" t="s">
        <v>5</v>
      </c>
      <c r="W160">
        <f t="shared" si="21"/>
        <v>4</v>
      </c>
      <c r="X160">
        <f t="shared" si="22"/>
        <v>4</v>
      </c>
      <c r="Y160" s="3">
        <f t="shared" si="24"/>
        <v>3</v>
      </c>
      <c r="Z160">
        <f t="shared" si="25"/>
        <v>3</v>
      </c>
      <c r="AA160">
        <f t="shared" si="25"/>
        <v>3</v>
      </c>
      <c r="AB160">
        <f t="shared" si="25"/>
        <v>3</v>
      </c>
      <c r="AC160" s="3">
        <f t="shared" si="26"/>
        <v>4</v>
      </c>
      <c r="AD160">
        <f t="shared" si="27"/>
        <v>3</v>
      </c>
      <c r="AE160">
        <f t="shared" si="27"/>
        <v>2</v>
      </c>
      <c r="AF160">
        <f t="shared" si="27"/>
        <v>3</v>
      </c>
      <c r="AG160">
        <f t="shared" si="23"/>
        <v>2</v>
      </c>
      <c r="AH160">
        <f t="shared" si="20"/>
        <v>3</v>
      </c>
      <c r="AI160">
        <f t="shared" si="20"/>
        <v>3</v>
      </c>
      <c r="AJ160">
        <f t="shared" si="20"/>
        <v>3</v>
      </c>
      <c r="AK160">
        <f t="shared" si="20"/>
        <v>3</v>
      </c>
      <c r="AL160">
        <f t="shared" si="29"/>
        <v>3</v>
      </c>
      <c r="AM160">
        <f t="shared" si="29"/>
        <v>2</v>
      </c>
      <c r="AN160">
        <f t="shared" si="28"/>
        <v>51</v>
      </c>
    </row>
    <row r="161" spans="1:40" x14ac:dyDescent="0.35">
      <c r="A161" s="22" t="s">
        <v>245</v>
      </c>
      <c r="B161" s="1" t="s">
        <v>10</v>
      </c>
      <c r="C161" s="1" t="s">
        <v>7</v>
      </c>
      <c r="D161" s="1">
        <v>15</v>
      </c>
      <c r="E161" s="1" t="s">
        <v>5</v>
      </c>
      <c r="F161" s="1" t="s">
        <v>3</v>
      </c>
      <c r="G161" s="2" t="s">
        <v>4</v>
      </c>
      <c r="H161" s="1" t="s">
        <v>5</v>
      </c>
      <c r="I161" s="1" t="s">
        <v>4</v>
      </c>
      <c r="J161" s="1" t="s">
        <v>3</v>
      </c>
      <c r="K161" s="2" t="s">
        <v>6</v>
      </c>
      <c r="L161" s="1" t="s">
        <v>6</v>
      </c>
      <c r="M161" s="1" t="s">
        <v>5</v>
      </c>
      <c r="N161" s="1" t="s">
        <v>6</v>
      </c>
      <c r="O161" s="1" t="s">
        <v>5</v>
      </c>
      <c r="P161" s="1" t="s">
        <v>6</v>
      </c>
      <c r="Q161" s="1" t="s">
        <v>4</v>
      </c>
      <c r="R161" s="1" t="s">
        <v>5</v>
      </c>
      <c r="S161" s="1" t="s">
        <v>4</v>
      </c>
      <c r="T161" s="1" t="s">
        <v>5</v>
      </c>
      <c r="U161" s="1" t="s">
        <v>5</v>
      </c>
      <c r="W161">
        <f t="shared" si="21"/>
        <v>2</v>
      </c>
      <c r="X161">
        <f t="shared" si="22"/>
        <v>4</v>
      </c>
      <c r="Y161" s="3">
        <f t="shared" si="24"/>
        <v>2</v>
      </c>
      <c r="Z161">
        <f t="shared" si="25"/>
        <v>2</v>
      </c>
      <c r="AA161">
        <f t="shared" si="25"/>
        <v>3</v>
      </c>
      <c r="AB161">
        <f t="shared" si="25"/>
        <v>4</v>
      </c>
      <c r="AC161" s="3">
        <f t="shared" si="26"/>
        <v>4</v>
      </c>
      <c r="AD161">
        <f t="shared" si="27"/>
        <v>1</v>
      </c>
      <c r="AE161">
        <f t="shared" si="27"/>
        <v>2</v>
      </c>
      <c r="AF161">
        <f t="shared" si="27"/>
        <v>1</v>
      </c>
      <c r="AG161">
        <f t="shared" si="23"/>
        <v>2</v>
      </c>
      <c r="AH161">
        <f t="shared" si="20"/>
        <v>1</v>
      </c>
      <c r="AI161">
        <f t="shared" si="20"/>
        <v>3</v>
      </c>
      <c r="AJ161">
        <f t="shared" si="20"/>
        <v>2</v>
      </c>
      <c r="AK161">
        <f t="shared" si="20"/>
        <v>3</v>
      </c>
      <c r="AL161">
        <f t="shared" si="29"/>
        <v>2</v>
      </c>
      <c r="AM161">
        <f t="shared" si="29"/>
        <v>2</v>
      </c>
      <c r="AN161">
        <f t="shared" si="28"/>
        <v>40</v>
      </c>
    </row>
    <row r="162" spans="1:40" x14ac:dyDescent="0.35">
      <c r="A162" s="22" t="s">
        <v>246</v>
      </c>
      <c r="B162" s="1" t="s">
        <v>9</v>
      </c>
      <c r="C162" s="1" t="s">
        <v>8</v>
      </c>
      <c r="D162" s="1">
        <v>16</v>
      </c>
      <c r="E162" s="1" t="s">
        <v>4</v>
      </c>
      <c r="F162" s="1" t="s">
        <v>4</v>
      </c>
      <c r="G162" s="2" t="s">
        <v>5</v>
      </c>
      <c r="H162" s="1" t="s">
        <v>3</v>
      </c>
      <c r="I162" s="1" t="s">
        <v>4</v>
      </c>
      <c r="J162" s="1" t="s">
        <v>5</v>
      </c>
      <c r="K162" s="2" t="s">
        <v>3</v>
      </c>
      <c r="L162" s="1" t="s">
        <v>3</v>
      </c>
      <c r="M162" s="1" t="s">
        <v>4</v>
      </c>
      <c r="N162" s="1" t="s">
        <v>5</v>
      </c>
      <c r="O162" s="1" t="s">
        <v>5</v>
      </c>
      <c r="P162" s="1" t="s">
        <v>4</v>
      </c>
      <c r="Q162" s="1" t="s">
        <v>6</v>
      </c>
      <c r="R162" s="1" t="s">
        <v>6</v>
      </c>
      <c r="S162" s="1" t="s">
        <v>6</v>
      </c>
      <c r="T162" s="1" t="s">
        <v>6</v>
      </c>
      <c r="U162" s="1" t="s">
        <v>5</v>
      </c>
      <c r="W162">
        <f t="shared" si="21"/>
        <v>3</v>
      </c>
      <c r="X162">
        <f t="shared" si="22"/>
        <v>3</v>
      </c>
      <c r="Y162" s="3">
        <f t="shared" si="24"/>
        <v>3</v>
      </c>
      <c r="Z162">
        <f t="shared" si="25"/>
        <v>4</v>
      </c>
      <c r="AA162">
        <f t="shared" si="25"/>
        <v>3</v>
      </c>
      <c r="AB162">
        <f t="shared" si="25"/>
        <v>2</v>
      </c>
      <c r="AC162" s="3">
        <f t="shared" si="26"/>
        <v>1</v>
      </c>
      <c r="AD162">
        <f t="shared" si="27"/>
        <v>4</v>
      </c>
      <c r="AE162">
        <f t="shared" si="27"/>
        <v>3</v>
      </c>
      <c r="AF162">
        <f t="shared" si="27"/>
        <v>2</v>
      </c>
      <c r="AG162">
        <f t="shared" si="23"/>
        <v>2</v>
      </c>
      <c r="AH162">
        <f t="shared" si="20"/>
        <v>3</v>
      </c>
      <c r="AI162">
        <f t="shared" si="20"/>
        <v>1</v>
      </c>
      <c r="AJ162">
        <f t="shared" si="20"/>
        <v>1</v>
      </c>
      <c r="AK162">
        <f t="shared" si="20"/>
        <v>1</v>
      </c>
      <c r="AL162">
        <f t="shared" si="29"/>
        <v>1</v>
      </c>
      <c r="AM162">
        <f t="shared" si="29"/>
        <v>2</v>
      </c>
      <c r="AN162">
        <f t="shared" si="28"/>
        <v>39</v>
      </c>
    </row>
    <row r="163" spans="1:40" x14ac:dyDescent="0.35">
      <c r="A163" s="22" t="s">
        <v>247</v>
      </c>
      <c r="B163" s="1" t="s">
        <v>9</v>
      </c>
      <c r="C163" s="1" t="s">
        <v>7</v>
      </c>
      <c r="D163" s="1">
        <v>17</v>
      </c>
      <c r="E163" s="1" t="s">
        <v>3</v>
      </c>
      <c r="F163" s="1" t="s">
        <v>3</v>
      </c>
      <c r="G163" s="2" t="s">
        <v>6</v>
      </c>
      <c r="H163" s="1" t="s">
        <v>3</v>
      </c>
      <c r="I163" s="1" t="s">
        <v>4</v>
      </c>
      <c r="J163" s="1" t="s">
        <v>4</v>
      </c>
      <c r="K163" s="2" t="s">
        <v>4</v>
      </c>
      <c r="L163" s="1" t="s">
        <v>3</v>
      </c>
      <c r="M163" s="1" t="s">
        <v>4</v>
      </c>
      <c r="N163" s="1" t="s">
        <v>5</v>
      </c>
      <c r="O163" s="1" t="s">
        <v>4</v>
      </c>
      <c r="P163" s="1" t="s">
        <v>4</v>
      </c>
      <c r="Q163" s="1" t="s">
        <v>5</v>
      </c>
      <c r="R163" s="1" t="s">
        <v>4</v>
      </c>
      <c r="S163" s="1" t="s">
        <v>4</v>
      </c>
      <c r="T163" s="1" t="s">
        <v>4</v>
      </c>
      <c r="U163" s="1" t="s">
        <v>5</v>
      </c>
      <c r="W163">
        <f t="shared" si="21"/>
        <v>4</v>
      </c>
      <c r="X163">
        <f t="shared" si="22"/>
        <v>4</v>
      </c>
      <c r="Y163" s="3">
        <f t="shared" si="24"/>
        <v>4</v>
      </c>
      <c r="Z163">
        <f t="shared" si="25"/>
        <v>4</v>
      </c>
      <c r="AA163">
        <f t="shared" si="25"/>
        <v>3</v>
      </c>
      <c r="AB163">
        <f t="shared" si="25"/>
        <v>3</v>
      </c>
      <c r="AC163" s="3">
        <f t="shared" si="26"/>
        <v>2</v>
      </c>
      <c r="AD163">
        <f t="shared" si="27"/>
        <v>4</v>
      </c>
      <c r="AE163">
        <f t="shared" si="27"/>
        <v>3</v>
      </c>
      <c r="AF163">
        <f t="shared" si="27"/>
        <v>2</v>
      </c>
      <c r="AG163">
        <f t="shared" si="23"/>
        <v>3</v>
      </c>
      <c r="AH163">
        <f t="shared" si="20"/>
        <v>3</v>
      </c>
      <c r="AI163">
        <f t="shared" si="20"/>
        <v>2</v>
      </c>
      <c r="AJ163">
        <f t="shared" si="20"/>
        <v>3</v>
      </c>
      <c r="AK163">
        <f t="shared" si="20"/>
        <v>3</v>
      </c>
      <c r="AL163">
        <f t="shared" si="29"/>
        <v>3</v>
      </c>
      <c r="AM163">
        <f t="shared" si="29"/>
        <v>2</v>
      </c>
      <c r="AN163">
        <f t="shared" si="28"/>
        <v>52</v>
      </c>
    </row>
    <row r="164" spans="1:40" x14ac:dyDescent="0.35">
      <c r="A164" s="22" t="s">
        <v>248</v>
      </c>
      <c r="B164" s="1" t="s">
        <v>9</v>
      </c>
      <c r="C164" s="1" t="s">
        <v>7</v>
      </c>
      <c r="D164" s="1">
        <v>17</v>
      </c>
      <c r="E164" s="1" t="s">
        <v>4</v>
      </c>
      <c r="F164" s="1" t="s">
        <v>3</v>
      </c>
      <c r="G164" s="2" t="s">
        <v>5</v>
      </c>
      <c r="H164" s="1" t="s">
        <v>4</v>
      </c>
      <c r="I164" s="1" t="s">
        <v>6</v>
      </c>
      <c r="J164" s="1" t="s">
        <v>4</v>
      </c>
      <c r="K164" s="2" t="s">
        <v>4</v>
      </c>
      <c r="L164" s="1" t="s">
        <v>4</v>
      </c>
      <c r="M164" s="1" t="s">
        <v>5</v>
      </c>
      <c r="N164" s="1" t="s">
        <v>6</v>
      </c>
      <c r="O164" s="1" t="s">
        <v>6</v>
      </c>
      <c r="P164" s="1" t="s">
        <v>3</v>
      </c>
      <c r="Q164" s="1" t="s">
        <v>3</v>
      </c>
      <c r="R164" s="1" t="s">
        <v>4</v>
      </c>
      <c r="S164" s="1" t="s">
        <v>3</v>
      </c>
      <c r="T164" s="1" t="s">
        <v>5</v>
      </c>
      <c r="U164" s="1" t="s">
        <v>4</v>
      </c>
      <c r="W164">
        <f t="shared" si="21"/>
        <v>3</v>
      </c>
      <c r="X164">
        <f t="shared" si="22"/>
        <v>4</v>
      </c>
      <c r="Y164" s="3">
        <f t="shared" si="24"/>
        <v>3</v>
      </c>
      <c r="Z164">
        <f t="shared" si="25"/>
        <v>3</v>
      </c>
      <c r="AA164">
        <f t="shared" si="25"/>
        <v>1</v>
      </c>
      <c r="AB164">
        <f t="shared" si="25"/>
        <v>3</v>
      </c>
      <c r="AC164" s="3">
        <f t="shared" si="26"/>
        <v>2</v>
      </c>
      <c r="AD164">
        <f t="shared" si="27"/>
        <v>3</v>
      </c>
      <c r="AE164">
        <f t="shared" si="27"/>
        <v>2</v>
      </c>
      <c r="AF164">
        <f t="shared" si="27"/>
        <v>1</v>
      </c>
      <c r="AG164">
        <f t="shared" si="23"/>
        <v>1</v>
      </c>
      <c r="AH164">
        <f t="shared" si="20"/>
        <v>4</v>
      </c>
      <c r="AI164">
        <f t="shared" si="20"/>
        <v>4</v>
      </c>
      <c r="AJ164">
        <f t="shared" si="20"/>
        <v>3</v>
      </c>
      <c r="AK164">
        <f t="shared" si="20"/>
        <v>4</v>
      </c>
      <c r="AL164">
        <f t="shared" si="29"/>
        <v>2</v>
      </c>
      <c r="AM164">
        <f t="shared" si="29"/>
        <v>3</v>
      </c>
      <c r="AN164">
        <f t="shared" si="28"/>
        <v>46</v>
      </c>
    </row>
    <row r="165" spans="1:40" x14ac:dyDescent="0.35">
      <c r="A165" s="22" t="s">
        <v>249</v>
      </c>
      <c r="B165" s="1" t="s">
        <v>10</v>
      </c>
      <c r="C165" s="1" t="s">
        <v>7</v>
      </c>
      <c r="D165" s="1">
        <v>16</v>
      </c>
      <c r="E165" s="1" t="s">
        <v>3</v>
      </c>
      <c r="F165" s="1" t="s">
        <v>3</v>
      </c>
      <c r="G165" s="2" t="s">
        <v>4</v>
      </c>
      <c r="H165" s="1" t="s">
        <v>4</v>
      </c>
      <c r="I165" s="1" t="s">
        <v>4</v>
      </c>
      <c r="J165" s="1" t="s">
        <v>3</v>
      </c>
      <c r="K165" s="2" t="s">
        <v>3</v>
      </c>
      <c r="L165" s="1" t="s">
        <v>3</v>
      </c>
      <c r="M165" s="1" t="s">
        <v>4</v>
      </c>
      <c r="N165" s="1" t="s">
        <v>5</v>
      </c>
      <c r="O165" s="1" t="s">
        <v>4</v>
      </c>
      <c r="P165" s="1" t="s">
        <v>3</v>
      </c>
      <c r="Q165" s="1" t="s">
        <v>4</v>
      </c>
      <c r="R165" s="1" t="s">
        <v>6</v>
      </c>
      <c r="S165" s="1" t="s">
        <v>4</v>
      </c>
      <c r="T165" s="1" t="s">
        <v>5</v>
      </c>
      <c r="U165" s="1" t="s">
        <v>5</v>
      </c>
      <c r="W165">
        <f t="shared" si="21"/>
        <v>4</v>
      </c>
      <c r="X165">
        <f t="shared" si="22"/>
        <v>4</v>
      </c>
      <c r="Y165" s="3">
        <f t="shared" si="24"/>
        <v>2</v>
      </c>
      <c r="Z165">
        <f t="shared" si="25"/>
        <v>3</v>
      </c>
      <c r="AA165">
        <f t="shared" si="25"/>
        <v>3</v>
      </c>
      <c r="AB165">
        <f t="shared" si="25"/>
        <v>4</v>
      </c>
      <c r="AC165" s="3">
        <f t="shared" si="26"/>
        <v>1</v>
      </c>
      <c r="AD165">
        <f t="shared" si="27"/>
        <v>4</v>
      </c>
      <c r="AE165">
        <f t="shared" si="27"/>
        <v>3</v>
      </c>
      <c r="AF165">
        <f t="shared" si="27"/>
        <v>2</v>
      </c>
      <c r="AG165">
        <f t="shared" si="23"/>
        <v>3</v>
      </c>
      <c r="AH165">
        <f t="shared" si="20"/>
        <v>4</v>
      </c>
      <c r="AI165">
        <f t="shared" si="20"/>
        <v>3</v>
      </c>
      <c r="AJ165">
        <f t="shared" si="20"/>
        <v>1</v>
      </c>
      <c r="AK165">
        <f t="shared" si="20"/>
        <v>3</v>
      </c>
      <c r="AL165">
        <f t="shared" si="29"/>
        <v>2</v>
      </c>
      <c r="AM165">
        <f t="shared" si="29"/>
        <v>2</v>
      </c>
      <c r="AN165">
        <f t="shared" si="28"/>
        <v>48</v>
      </c>
    </row>
    <row r="166" spans="1:40" x14ac:dyDescent="0.35">
      <c r="A166" s="22" t="s">
        <v>250</v>
      </c>
      <c r="B166" s="1" t="s">
        <v>10</v>
      </c>
      <c r="C166" s="1" t="s">
        <v>8</v>
      </c>
      <c r="D166" s="1">
        <v>16</v>
      </c>
      <c r="E166" s="1" t="s">
        <v>3</v>
      </c>
      <c r="F166" s="1" t="s">
        <v>3</v>
      </c>
      <c r="G166" s="2" t="s">
        <v>3</v>
      </c>
      <c r="H166" s="1" t="s">
        <v>3</v>
      </c>
      <c r="I166" s="1" t="s">
        <v>4</v>
      </c>
      <c r="J166" s="1" t="s">
        <v>4</v>
      </c>
      <c r="K166" s="2" t="s">
        <v>4</v>
      </c>
      <c r="L166" s="1" t="s">
        <v>3</v>
      </c>
      <c r="M166" s="1" t="s">
        <v>4</v>
      </c>
      <c r="N166" s="1" t="s">
        <v>5</v>
      </c>
      <c r="O166" s="1" t="s">
        <v>4</v>
      </c>
      <c r="P166" s="1" t="s">
        <v>3</v>
      </c>
      <c r="Q166" s="1" t="s">
        <v>4</v>
      </c>
      <c r="R166" s="1" t="s">
        <v>3</v>
      </c>
      <c r="S166" s="1" t="s">
        <v>4</v>
      </c>
      <c r="T166" s="1" t="s">
        <v>4</v>
      </c>
      <c r="U166" s="1" t="s">
        <v>4</v>
      </c>
      <c r="W166">
        <f t="shared" si="21"/>
        <v>4</v>
      </c>
      <c r="X166">
        <f t="shared" si="22"/>
        <v>4</v>
      </c>
      <c r="Y166" s="3">
        <f t="shared" si="24"/>
        <v>1</v>
      </c>
      <c r="Z166">
        <f t="shared" si="25"/>
        <v>4</v>
      </c>
      <c r="AA166">
        <f t="shared" si="25"/>
        <v>3</v>
      </c>
      <c r="AB166">
        <f t="shared" si="25"/>
        <v>3</v>
      </c>
      <c r="AC166" s="3">
        <f t="shared" si="26"/>
        <v>2</v>
      </c>
      <c r="AD166">
        <f t="shared" si="27"/>
        <v>4</v>
      </c>
      <c r="AE166">
        <f t="shared" si="27"/>
        <v>3</v>
      </c>
      <c r="AF166">
        <f t="shared" si="27"/>
        <v>2</v>
      </c>
      <c r="AG166">
        <f t="shared" si="23"/>
        <v>3</v>
      </c>
      <c r="AH166">
        <f t="shared" si="20"/>
        <v>4</v>
      </c>
      <c r="AI166">
        <f t="shared" si="20"/>
        <v>3</v>
      </c>
      <c r="AJ166">
        <f t="shared" si="20"/>
        <v>4</v>
      </c>
      <c r="AK166">
        <f t="shared" si="20"/>
        <v>3</v>
      </c>
      <c r="AL166">
        <f t="shared" si="29"/>
        <v>3</v>
      </c>
      <c r="AM166">
        <f t="shared" si="29"/>
        <v>3</v>
      </c>
      <c r="AN166">
        <f t="shared" si="28"/>
        <v>53</v>
      </c>
    </row>
    <row r="167" spans="1:40" x14ac:dyDescent="0.35">
      <c r="A167" s="22" t="s">
        <v>251</v>
      </c>
      <c r="B167" s="1" t="s">
        <v>9</v>
      </c>
      <c r="C167" s="1" t="s">
        <v>7</v>
      </c>
      <c r="D167" s="1">
        <v>16</v>
      </c>
      <c r="E167" s="1" t="s">
        <v>4</v>
      </c>
      <c r="F167" s="1" t="s">
        <v>3</v>
      </c>
      <c r="G167" s="2" t="s">
        <v>4</v>
      </c>
      <c r="H167" s="1" t="s">
        <v>4</v>
      </c>
      <c r="I167" s="1" t="s">
        <v>5</v>
      </c>
      <c r="J167" s="1" t="s">
        <v>3</v>
      </c>
      <c r="K167" s="2" t="s">
        <v>4</v>
      </c>
      <c r="L167" s="1" t="s">
        <v>5</v>
      </c>
      <c r="M167" s="1" t="s">
        <v>4</v>
      </c>
      <c r="N167" s="1" t="s">
        <v>3</v>
      </c>
      <c r="O167" s="1" t="s">
        <v>5</v>
      </c>
      <c r="P167" s="1" t="s">
        <v>4</v>
      </c>
      <c r="Q167" s="1" t="s">
        <v>5</v>
      </c>
      <c r="R167" s="1" t="s">
        <v>4</v>
      </c>
      <c r="S167" s="1" t="s">
        <v>5</v>
      </c>
      <c r="T167" s="1" t="s">
        <v>5</v>
      </c>
      <c r="U167" s="1" t="s">
        <v>6</v>
      </c>
      <c r="W167">
        <f t="shared" si="21"/>
        <v>3</v>
      </c>
      <c r="X167">
        <f t="shared" si="22"/>
        <v>4</v>
      </c>
      <c r="Y167" s="3">
        <f t="shared" si="24"/>
        <v>2</v>
      </c>
      <c r="Z167">
        <f t="shared" si="25"/>
        <v>3</v>
      </c>
      <c r="AA167">
        <f t="shared" si="25"/>
        <v>2</v>
      </c>
      <c r="AB167">
        <f t="shared" si="25"/>
        <v>4</v>
      </c>
      <c r="AC167" s="3">
        <f t="shared" si="26"/>
        <v>2</v>
      </c>
      <c r="AD167">
        <f t="shared" si="27"/>
        <v>2</v>
      </c>
      <c r="AE167">
        <f t="shared" si="27"/>
        <v>3</v>
      </c>
      <c r="AF167">
        <f t="shared" si="27"/>
        <v>4</v>
      </c>
      <c r="AG167">
        <f t="shared" si="23"/>
        <v>2</v>
      </c>
      <c r="AH167">
        <f t="shared" si="20"/>
        <v>3</v>
      </c>
      <c r="AI167">
        <f t="shared" si="20"/>
        <v>2</v>
      </c>
      <c r="AJ167">
        <f t="shared" si="20"/>
        <v>3</v>
      </c>
      <c r="AK167">
        <f t="shared" si="20"/>
        <v>2</v>
      </c>
      <c r="AL167">
        <f t="shared" si="29"/>
        <v>2</v>
      </c>
      <c r="AM167">
        <f t="shared" si="29"/>
        <v>1</v>
      </c>
      <c r="AN167">
        <f t="shared" si="28"/>
        <v>44</v>
      </c>
    </row>
    <row r="168" spans="1:40" x14ac:dyDescent="0.35">
      <c r="A168" s="22" t="s">
        <v>252</v>
      </c>
      <c r="B168" s="1" t="s">
        <v>10</v>
      </c>
      <c r="C168" s="1" t="s">
        <v>7</v>
      </c>
      <c r="D168" s="1">
        <v>16</v>
      </c>
      <c r="E168" s="1" t="s">
        <v>4</v>
      </c>
      <c r="F168" s="1" t="s">
        <v>3</v>
      </c>
      <c r="G168" s="2" t="s">
        <v>5</v>
      </c>
      <c r="H168" s="1" t="s">
        <v>4</v>
      </c>
      <c r="I168" s="1" t="s">
        <v>5</v>
      </c>
      <c r="J168" s="1" t="s">
        <v>3</v>
      </c>
      <c r="K168" s="2" t="s">
        <v>3</v>
      </c>
      <c r="L168" s="1" t="s">
        <v>3</v>
      </c>
      <c r="M168" s="1" t="s">
        <v>4</v>
      </c>
      <c r="N168" s="1" t="s">
        <v>5</v>
      </c>
      <c r="O168" s="1" t="s">
        <v>5</v>
      </c>
      <c r="P168" s="1" t="s">
        <v>4</v>
      </c>
      <c r="Q168" s="1" t="s">
        <v>4</v>
      </c>
      <c r="R168" s="1" t="s">
        <v>4</v>
      </c>
      <c r="S168" s="1" t="s">
        <v>5</v>
      </c>
      <c r="T168" s="1" t="s">
        <v>3</v>
      </c>
      <c r="U168" s="1" t="s">
        <v>4</v>
      </c>
      <c r="W168">
        <f t="shared" si="21"/>
        <v>3</v>
      </c>
      <c r="X168">
        <f t="shared" si="22"/>
        <v>4</v>
      </c>
      <c r="Y168" s="3">
        <f t="shared" si="24"/>
        <v>3</v>
      </c>
      <c r="Z168">
        <f t="shared" si="25"/>
        <v>3</v>
      </c>
      <c r="AA168">
        <f t="shared" si="25"/>
        <v>2</v>
      </c>
      <c r="AB168">
        <f t="shared" si="25"/>
        <v>4</v>
      </c>
      <c r="AC168" s="3">
        <f t="shared" si="26"/>
        <v>1</v>
      </c>
      <c r="AD168">
        <f t="shared" si="27"/>
        <v>4</v>
      </c>
      <c r="AE168">
        <f t="shared" si="27"/>
        <v>3</v>
      </c>
      <c r="AF168">
        <f t="shared" si="27"/>
        <v>2</v>
      </c>
      <c r="AG168">
        <f t="shared" si="23"/>
        <v>2</v>
      </c>
      <c r="AH168">
        <f t="shared" si="20"/>
        <v>3</v>
      </c>
      <c r="AI168">
        <f t="shared" si="20"/>
        <v>3</v>
      </c>
      <c r="AJ168">
        <f t="shared" si="20"/>
        <v>3</v>
      </c>
      <c r="AK168">
        <f t="shared" si="20"/>
        <v>2</v>
      </c>
      <c r="AL168">
        <f t="shared" si="29"/>
        <v>4</v>
      </c>
      <c r="AM168">
        <f t="shared" si="29"/>
        <v>3</v>
      </c>
      <c r="AN168">
        <f t="shared" si="28"/>
        <v>49</v>
      </c>
    </row>
    <row r="169" spans="1:40" x14ac:dyDescent="0.35">
      <c r="A169" s="22" t="s">
        <v>253</v>
      </c>
      <c r="B169" s="1" t="s">
        <v>9</v>
      </c>
      <c r="C169" s="1" t="s">
        <v>8</v>
      </c>
      <c r="D169" s="1">
        <v>16</v>
      </c>
      <c r="E169" s="1" t="s">
        <v>4</v>
      </c>
      <c r="F169" s="1" t="s">
        <v>4</v>
      </c>
      <c r="G169" s="2" t="s">
        <v>3</v>
      </c>
      <c r="H169" s="1" t="s">
        <v>5</v>
      </c>
      <c r="I169" s="1" t="s">
        <v>5</v>
      </c>
      <c r="J169" s="1" t="s">
        <v>4</v>
      </c>
      <c r="K169" s="2" t="s">
        <v>3</v>
      </c>
      <c r="L169" s="1" t="s">
        <v>4</v>
      </c>
      <c r="M169" s="1" t="s">
        <v>5</v>
      </c>
      <c r="N169" s="1" t="s">
        <v>4</v>
      </c>
      <c r="O169" s="1" t="s">
        <v>3</v>
      </c>
      <c r="P169" s="1" t="s">
        <v>3</v>
      </c>
      <c r="Q169" s="1" t="s">
        <v>5</v>
      </c>
      <c r="R169" s="1" t="s">
        <v>3</v>
      </c>
      <c r="S169" s="1" t="s">
        <v>3</v>
      </c>
      <c r="T169" s="1" t="s">
        <v>4</v>
      </c>
      <c r="U169" s="1" t="s">
        <v>5</v>
      </c>
      <c r="W169">
        <f t="shared" si="21"/>
        <v>3</v>
      </c>
      <c r="X169">
        <f t="shared" si="22"/>
        <v>3</v>
      </c>
      <c r="Y169" s="3">
        <f t="shared" si="24"/>
        <v>1</v>
      </c>
      <c r="Z169">
        <f t="shared" si="25"/>
        <v>2</v>
      </c>
      <c r="AA169">
        <f t="shared" si="25"/>
        <v>2</v>
      </c>
      <c r="AB169">
        <f t="shared" si="25"/>
        <v>3</v>
      </c>
      <c r="AC169" s="3">
        <f t="shared" si="26"/>
        <v>1</v>
      </c>
      <c r="AD169">
        <f t="shared" si="27"/>
        <v>3</v>
      </c>
      <c r="AE169">
        <f t="shared" si="27"/>
        <v>2</v>
      </c>
      <c r="AF169">
        <f t="shared" si="27"/>
        <v>3</v>
      </c>
      <c r="AG169">
        <f t="shared" si="23"/>
        <v>4</v>
      </c>
      <c r="AH169">
        <f t="shared" si="20"/>
        <v>4</v>
      </c>
      <c r="AI169">
        <f t="shared" si="20"/>
        <v>2</v>
      </c>
      <c r="AJ169">
        <f t="shared" si="20"/>
        <v>4</v>
      </c>
      <c r="AK169">
        <f t="shared" si="20"/>
        <v>4</v>
      </c>
      <c r="AL169">
        <f t="shared" si="29"/>
        <v>3</v>
      </c>
      <c r="AM169">
        <f t="shared" si="29"/>
        <v>2</v>
      </c>
      <c r="AN169">
        <f t="shared" si="28"/>
        <v>46</v>
      </c>
    </row>
    <row r="170" spans="1:40" x14ac:dyDescent="0.35">
      <c r="A170" s="22" t="s">
        <v>254</v>
      </c>
      <c r="B170" s="1" t="s">
        <v>10</v>
      </c>
      <c r="C170" s="1" t="s">
        <v>7</v>
      </c>
      <c r="D170" s="1">
        <v>16</v>
      </c>
      <c r="E170" s="1" t="s">
        <v>4</v>
      </c>
      <c r="F170" s="1" t="s">
        <v>5</v>
      </c>
      <c r="G170" s="2" t="s">
        <v>6</v>
      </c>
      <c r="H170" s="1" t="s">
        <v>4</v>
      </c>
      <c r="I170" s="1" t="s">
        <v>5</v>
      </c>
      <c r="J170" s="1" t="s">
        <v>4</v>
      </c>
      <c r="K170" s="2" t="s">
        <v>4</v>
      </c>
      <c r="L170" s="1" t="s">
        <v>3</v>
      </c>
      <c r="M170" s="1" t="s">
        <v>5</v>
      </c>
      <c r="N170" s="1" t="s">
        <v>4</v>
      </c>
      <c r="O170" s="1" t="s">
        <v>5</v>
      </c>
      <c r="P170" s="1" t="s">
        <v>4</v>
      </c>
      <c r="Q170" s="1" t="s">
        <v>4</v>
      </c>
      <c r="R170" s="1" t="s">
        <v>4</v>
      </c>
      <c r="S170" s="1" t="s">
        <v>5</v>
      </c>
      <c r="T170" s="1" t="s">
        <v>4</v>
      </c>
      <c r="U170" s="1" t="s">
        <v>4</v>
      </c>
      <c r="W170">
        <f t="shared" si="21"/>
        <v>3</v>
      </c>
      <c r="X170">
        <f t="shared" si="22"/>
        <v>2</v>
      </c>
      <c r="Y170" s="3">
        <f t="shared" si="24"/>
        <v>4</v>
      </c>
      <c r="Z170">
        <f t="shared" si="25"/>
        <v>3</v>
      </c>
      <c r="AA170">
        <f t="shared" si="25"/>
        <v>2</v>
      </c>
      <c r="AB170">
        <f t="shared" si="25"/>
        <v>3</v>
      </c>
      <c r="AC170" s="3">
        <f t="shared" si="26"/>
        <v>2</v>
      </c>
      <c r="AD170">
        <f t="shared" si="27"/>
        <v>4</v>
      </c>
      <c r="AE170">
        <f t="shared" si="27"/>
        <v>2</v>
      </c>
      <c r="AF170">
        <f t="shared" si="27"/>
        <v>3</v>
      </c>
      <c r="AG170">
        <f t="shared" si="23"/>
        <v>2</v>
      </c>
      <c r="AH170">
        <f t="shared" si="20"/>
        <v>3</v>
      </c>
      <c r="AI170">
        <f t="shared" si="20"/>
        <v>3</v>
      </c>
      <c r="AJ170">
        <f t="shared" si="20"/>
        <v>3</v>
      </c>
      <c r="AK170">
        <f t="shared" si="20"/>
        <v>2</v>
      </c>
      <c r="AL170">
        <f t="shared" si="29"/>
        <v>3</v>
      </c>
      <c r="AM170">
        <f t="shared" si="29"/>
        <v>3</v>
      </c>
      <c r="AN170">
        <f t="shared" si="28"/>
        <v>47</v>
      </c>
    </row>
    <row r="171" spans="1:40" x14ac:dyDescent="0.35">
      <c r="A171" s="22" t="s">
        <v>255</v>
      </c>
      <c r="B171" s="1" t="s">
        <v>9</v>
      </c>
      <c r="C171" s="1" t="s">
        <v>8</v>
      </c>
      <c r="D171" s="1">
        <v>16</v>
      </c>
      <c r="E171" s="1" t="s">
        <v>4</v>
      </c>
      <c r="F171" s="1" t="s">
        <v>3</v>
      </c>
      <c r="G171" s="2" t="s">
        <v>3</v>
      </c>
      <c r="H171" s="1" t="s">
        <v>4</v>
      </c>
      <c r="I171" s="1" t="s">
        <v>4</v>
      </c>
      <c r="J171" s="1" t="s">
        <v>3</v>
      </c>
      <c r="K171" s="2" t="s">
        <v>3</v>
      </c>
      <c r="L171" s="1" t="s">
        <v>3</v>
      </c>
      <c r="M171" s="1" t="s">
        <v>4</v>
      </c>
      <c r="N171" s="1" t="s">
        <v>4</v>
      </c>
      <c r="O171" s="1" t="s">
        <v>3</v>
      </c>
      <c r="P171" s="1" t="s">
        <v>3</v>
      </c>
      <c r="Q171" s="1" t="s">
        <v>4</v>
      </c>
      <c r="R171" s="1" t="s">
        <v>4</v>
      </c>
      <c r="S171" s="1" t="s">
        <v>4</v>
      </c>
      <c r="T171" s="1" t="s">
        <v>5</v>
      </c>
      <c r="U171" s="1" t="s">
        <v>4</v>
      </c>
      <c r="W171">
        <f t="shared" si="21"/>
        <v>3</v>
      </c>
      <c r="X171">
        <f t="shared" si="22"/>
        <v>4</v>
      </c>
      <c r="Y171" s="3">
        <f t="shared" si="24"/>
        <v>1</v>
      </c>
      <c r="Z171">
        <f t="shared" si="25"/>
        <v>3</v>
      </c>
      <c r="AA171">
        <f t="shared" si="25"/>
        <v>3</v>
      </c>
      <c r="AB171">
        <f t="shared" si="25"/>
        <v>4</v>
      </c>
      <c r="AC171" s="3">
        <f t="shared" si="26"/>
        <v>1</v>
      </c>
      <c r="AD171">
        <f t="shared" si="27"/>
        <v>4</v>
      </c>
      <c r="AE171">
        <f t="shared" si="27"/>
        <v>3</v>
      </c>
      <c r="AF171">
        <f t="shared" si="27"/>
        <v>3</v>
      </c>
      <c r="AG171">
        <f t="shared" si="23"/>
        <v>4</v>
      </c>
      <c r="AH171">
        <f t="shared" si="20"/>
        <v>4</v>
      </c>
      <c r="AI171">
        <f t="shared" si="20"/>
        <v>3</v>
      </c>
      <c r="AJ171">
        <f t="shared" si="20"/>
        <v>3</v>
      </c>
      <c r="AK171">
        <f t="shared" si="20"/>
        <v>3</v>
      </c>
      <c r="AL171">
        <f t="shared" si="29"/>
        <v>2</v>
      </c>
      <c r="AM171">
        <f t="shared" si="29"/>
        <v>3</v>
      </c>
      <c r="AN171">
        <f t="shared" si="28"/>
        <v>51</v>
      </c>
    </row>
    <row r="172" spans="1:40" x14ac:dyDescent="0.35">
      <c r="A172" s="22" t="s">
        <v>256</v>
      </c>
      <c r="B172" s="1" t="s">
        <v>9</v>
      </c>
      <c r="C172" s="1" t="s">
        <v>8</v>
      </c>
      <c r="D172" s="1">
        <v>16</v>
      </c>
      <c r="E172" s="1" t="s">
        <v>6</v>
      </c>
      <c r="F172" s="1" t="s">
        <v>6</v>
      </c>
      <c r="G172" s="2" t="s">
        <v>5</v>
      </c>
      <c r="H172" s="1" t="s">
        <v>4</v>
      </c>
      <c r="I172" s="1" t="s">
        <v>4</v>
      </c>
      <c r="J172" s="1" t="s">
        <v>3</v>
      </c>
      <c r="K172" s="2" t="s">
        <v>3</v>
      </c>
      <c r="L172" s="1" t="s">
        <v>3</v>
      </c>
      <c r="M172" s="1" t="s">
        <v>4</v>
      </c>
      <c r="N172" s="1" t="s">
        <v>5</v>
      </c>
      <c r="O172" s="1" t="s">
        <v>5</v>
      </c>
      <c r="P172" s="1" t="s">
        <v>4</v>
      </c>
      <c r="Q172" s="1" t="s">
        <v>5</v>
      </c>
      <c r="R172" s="1" t="s">
        <v>4</v>
      </c>
      <c r="S172" s="1" t="s">
        <v>5</v>
      </c>
      <c r="T172" s="1" t="s">
        <v>5</v>
      </c>
      <c r="U172" s="1" t="s">
        <v>5</v>
      </c>
      <c r="W172">
        <f t="shared" si="21"/>
        <v>1</v>
      </c>
      <c r="X172">
        <f t="shared" si="22"/>
        <v>1</v>
      </c>
      <c r="Y172" s="3">
        <f t="shared" si="24"/>
        <v>3</v>
      </c>
      <c r="Z172">
        <f t="shared" si="25"/>
        <v>3</v>
      </c>
      <c r="AA172">
        <f t="shared" si="25"/>
        <v>3</v>
      </c>
      <c r="AB172">
        <f t="shared" si="25"/>
        <v>4</v>
      </c>
      <c r="AC172" s="3">
        <f t="shared" si="26"/>
        <v>1</v>
      </c>
      <c r="AD172">
        <f t="shared" si="27"/>
        <v>4</v>
      </c>
      <c r="AE172">
        <f t="shared" si="27"/>
        <v>3</v>
      </c>
      <c r="AF172">
        <f t="shared" si="27"/>
        <v>2</v>
      </c>
      <c r="AG172">
        <f t="shared" si="23"/>
        <v>2</v>
      </c>
      <c r="AH172">
        <f t="shared" si="20"/>
        <v>3</v>
      </c>
      <c r="AI172">
        <f t="shared" si="20"/>
        <v>2</v>
      </c>
      <c r="AJ172">
        <f t="shared" si="20"/>
        <v>3</v>
      </c>
      <c r="AK172">
        <f t="shared" si="20"/>
        <v>2</v>
      </c>
      <c r="AL172">
        <f t="shared" si="29"/>
        <v>2</v>
      </c>
      <c r="AM172">
        <f t="shared" si="29"/>
        <v>2</v>
      </c>
      <c r="AN172">
        <f t="shared" si="28"/>
        <v>41</v>
      </c>
    </row>
    <row r="173" spans="1:40" x14ac:dyDescent="0.35">
      <c r="A173" s="22" t="s">
        <v>257</v>
      </c>
      <c r="B173" s="1" t="s">
        <v>10</v>
      </c>
      <c r="C173" s="1" t="s">
        <v>8</v>
      </c>
      <c r="D173" s="1">
        <v>16</v>
      </c>
      <c r="E173" s="1" t="s">
        <v>4</v>
      </c>
      <c r="F173" s="1" t="s">
        <v>4</v>
      </c>
      <c r="G173" s="2" t="s">
        <v>4</v>
      </c>
      <c r="H173" s="1" t="s">
        <v>4</v>
      </c>
      <c r="I173" s="1" t="s">
        <v>5</v>
      </c>
      <c r="J173" s="1" t="s">
        <v>4</v>
      </c>
      <c r="K173" s="2" t="s">
        <v>3</v>
      </c>
      <c r="L173" s="1" t="s">
        <v>4</v>
      </c>
      <c r="M173" s="1" t="s">
        <v>4</v>
      </c>
      <c r="N173" s="1" t="s">
        <v>6</v>
      </c>
      <c r="O173" s="1" t="s">
        <v>3</v>
      </c>
      <c r="P173" s="1" t="s">
        <v>3</v>
      </c>
      <c r="Q173" s="1" t="s">
        <v>4</v>
      </c>
      <c r="R173" s="1" t="s">
        <v>5</v>
      </c>
      <c r="S173" s="1" t="s">
        <v>4</v>
      </c>
      <c r="T173" s="1" t="s">
        <v>4</v>
      </c>
      <c r="U173" s="1" t="s">
        <v>3</v>
      </c>
      <c r="W173">
        <f t="shared" si="21"/>
        <v>3</v>
      </c>
      <c r="X173">
        <f t="shared" si="22"/>
        <v>3</v>
      </c>
      <c r="Y173" s="3">
        <f t="shared" si="24"/>
        <v>2</v>
      </c>
      <c r="Z173">
        <f t="shared" si="25"/>
        <v>3</v>
      </c>
      <c r="AA173">
        <f t="shared" si="25"/>
        <v>2</v>
      </c>
      <c r="AB173">
        <f t="shared" si="25"/>
        <v>3</v>
      </c>
      <c r="AC173" s="3">
        <f t="shared" si="26"/>
        <v>1</v>
      </c>
      <c r="AD173">
        <f t="shared" si="27"/>
        <v>3</v>
      </c>
      <c r="AE173">
        <f t="shared" si="27"/>
        <v>3</v>
      </c>
      <c r="AF173">
        <f t="shared" si="27"/>
        <v>1</v>
      </c>
      <c r="AG173">
        <f t="shared" si="23"/>
        <v>4</v>
      </c>
      <c r="AH173">
        <f t="shared" si="20"/>
        <v>4</v>
      </c>
      <c r="AI173">
        <f t="shared" si="20"/>
        <v>3</v>
      </c>
      <c r="AJ173">
        <f t="shared" si="20"/>
        <v>2</v>
      </c>
      <c r="AK173">
        <f t="shared" si="20"/>
        <v>3</v>
      </c>
      <c r="AL173">
        <f t="shared" si="29"/>
        <v>3</v>
      </c>
      <c r="AM173">
        <f t="shared" si="29"/>
        <v>4</v>
      </c>
      <c r="AN173">
        <f t="shared" si="28"/>
        <v>47</v>
      </c>
    </row>
    <row r="174" spans="1:40" x14ac:dyDescent="0.35">
      <c r="A174" s="22" t="s">
        <v>258</v>
      </c>
      <c r="B174" s="1" t="s">
        <v>9</v>
      </c>
      <c r="C174" s="1" t="s">
        <v>8</v>
      </c>
      <c r="D174" s="1">
        <v>16</v>
      </c>
      <c r="E174" s="1" t="s">
        <v>4</v>
      </c>
      <c r="F174" s="1" t="s">
        <v>3</v>
      </c>
      <c r="G174" s="2" t="s">
        <v>3</v>
      </c>
      <c r="H174" s="1" t="s">
        <v>5</v>
      </c>
      <c r="I174" s="1" t="s">
        <v>4</v>
      </c>
      <c r="J174" s="1" t="s">
        <v>5</v>
      </c>
      <c r="K174" s="2" t="s">
        <v>4</v>
      </c>
      <c r="L174" s="1" t="s">
        <v>4</v>
      </c>
      <c r="M174" s="1" t="s">
        <v>3</v>
      </c>
      <c r="N174" s="1" t="s">
        <v>5</v>
      </c>
      <c r="O174" s="1" t="s">
        <v>4</v>
      </c>
      <c r="P174" s="1" t="s">
        <v>4</v>
      </c>
      <c r="Q174" s="1" t="s">
        <v>4</v>
      </c>
      <c r="R174" s="1" t="s">
        <v>5</v>
      </c>
      <c r="S174" s="1" t="s">
        <v>3</v>
      </c>
      <c r="T174" s="1" t="s">
        <v>5</v>
      </c>
      <c r="U174" s="1" t="s">
        <v>4</v>
      </c>
      <c r="W174">
        <f t="shared" si="21"/>
        <v>3</v>
      </c>
      <c r="X174">
        <f t="shared" si="22"/>
        <v>4</v>
      </c>
      <c r="Y174" s="3">
        <f t="shared" si="24"/>
        <v>1</v>
      </c>
      <c r="Z174">
        <f t="shared" si="25"/>
        <v>2</v>
      </c>
      <c r="AA174">
        <f t="shared" si="25"/>
        <v>3</v>
      </c>
      <c r="AB174">
        <f t="shared" si="25"/>
        <v>2</v>
      </c>
      <c r="AC174" s="3">
        <f t="shared" si="26"/>
        <v>2</v>
      </c>
      <c r="AD174">
        <f t="shared" si="27"/>
        <v>3</v>
      </c>
      <c r="AE174">
        <f t="shared" si="27"/>
        <v>4</v>
      </c>
      <c r="AF174">
        <f t="shared" si="27"/>
        <v>2</v>
      </c>
      <c r="AG174">
        <f t="shared" si="23"/>
        <v>3</v>
      </c>
      <c r="AH174">
        <f t="shared" si="20"/>
        <v>3</v>
      </c>
      <c r="AI174">
        <f t="shared" si="20"/>
        <v>3</v>
      </c>
      <c r="AJ174">
        <f t="shared" si="20"/>
        <v>2</v>
      </c>
      <c r="AK174">
        <f t="shared" si="20"/>
        <v>4</v>
      </c>
      <c r="AL174">
        <f t="shared" si="29"/>
        <v>2</v>
      </c>
      <c r="AM174">
        <f t="shared" si="29"/>
        <v>3</v>
      </c>
      <c r="AN174">
        <f t="shared" si="28"/>
        <v>46</v>
      </c>
    </row>
    <row r="175" spans="1:40" x14ac:dyDescent="0.35">
      <c r="A175" s="22" t="s">
        <v>259</v>
      </c>
      <c r="B175" s="1" t="s">
        <v>10</v>
      </c>
      <c r="C175" s="1" t="s">
        <v>7</v>
      </c>
      <c r="D175" s="1">
        <v>16</v>
      </c>
      <c r="E175" s="1" t="s">
        <v>4</v>
      </c>
      <c r="F175" s="1" t="s">
        <v>3</v>
      </c>
      <c r="G175" s="2" t="s">
        <v>4</v>
      </c>
      <c r="H175" s="1" t="s">
        <v>4</v>
      </c>
      <c r="I175" s="1" t="s">
        <v>5</v>
      </c>
      <c r="J175" s="1" t="s">
        <v>4</v>
      </c>
      <c r="K175" s="2" t="s">
        <v>6</v>
      </c>
      <c r="L175" s="1" t="s">
        <v>6</v>
      </c>
      <c r="M175" s="1" t="s">
        <v>4</v>
      </c>
      <c r="N175" s="1" t="s">
        <v>5</v>
      </c>
      <c r="O175" s="1" t="s">
        <v>4</v>
      </c>
      <c r="P175" s="1" t="s">
        <v>4</v>
      </c>
      <c r="Q175" s="1" t="s">
        <v>5</v>
      </c>
      <c r="R175" s="1" t="s">
        <v>5</v>
      </c>
      <c r="S175" s="1" t="s">
        <v>5</v>
      </c>
      <c r="T175" s="1" t="s">
        <v>4</v>
      </c>
      <c r="U175" s="1" t="s">
        <v>6</v>
      </c>
      <c r="W175">
        <f t="shared" si="21"/>
        <v>3</v>
      </c>
      <c r="X175">
        <f t="shared" si="22"/>
        <v>4</v>
      </c>
      <c r="Y175" s="3">
        <f t="shared" si="24"/>
        <v>2</v>
      </c>
      <c r="Z175">
        <f t="shared" si="25"/>
        <v>3</v>
      </c>
      <c r="AA175">
        <f t="shared" si="25"/>
        <v>2</v>
      </c>
      <c r="AB175">
        <f t="shared" si="25"/>
        <v>3</v>
      </c>
      <c r="AC175" s="3">
        <f t="shared" si="26"/>
        <v>4</v>
      </c>
      <c r="AD175">
        <f t="shared" si="27"/>
        <v>1</v>
      </c>
      <c r="AE175">
        <f t="shared" si="27"/>
        <v>3</v>
      </c>
      <c r="AF175">
        <f t="shared" si="27"/>
        <v>2</v>
      </c>
      <c r="AG175">
        <f t="shared" si="23"/>
        <v>3</v>
      </c>
      <c r="AH175">
        <f t="shared" si="20"/>
        <v>3</v>
      </c>
      <c r="AI175">
        <f t="shared" si="20"/>
        <v>2</v>
      </c>
      <c r="AJ175">
        <f t="shared" si="20"/>
        <v>2</v>
      </c>
      <c r="AK175">
        <f t="shared" si="20"/>
        <v>2</v>
      </c>
      <c r="AL175">
        <f t="shared" si="29"/>
        <v>3</v>
      </c>
      <c r="AM175">
        <f t="shared" si="29"/>
        <v>1</v>
      </c>
      <c r="AN175">
        <f t="shared" si="28"/>
        <v>43</v>
      </c>
    </row>
    <row r="176" spans="1:40" x14ac:dyDescent="0.35">
      <c r="A176" s="22" t="s">
        <v>260</v>
      </c>
      <c r="B176" s="1" t="s">
        <v>9</v>
      </c>
      <c r="C176" s="1" t="s">
        <v>8</v>
      </c>
      <c r="D176" s="1">
        <v>16</v>
      </c>
      <c r="E176" s="1" t="s">
        <v>3</v>
      </c>
      <c r="F176" s="1" t="s">
        <v>3</v>
      </c>
      <c r="G176" s="2" t="s">
        <v>6</v>
      </c>
      <c r="H176" s="1" t="s">
        <v>3</v>
      </c>
      <c r="I176" s="1" t="s">
        <v>4</v>
      </c>
      <c r="J176" s="1" t="s">
        <v>5</v>
      </c>
      <c r="K176" s="2" t="s">
        <v>6</v>
      </c>
      <c r="L176" s="1" t="s">
        <v>4</v>
      </c>
      <c r="M176" s="1" t="s">
        <v>5</v>
      </c>
      <c r="N176" s="1" t="s">
        <v>6</v>
      </c>
      <c r="O176" s="1" t="s">
        <v>4</v>
      </c>
      <c r="P176" s="1" t="s">
        <v>4</v>
      </c>
      <c r="Q176" s="1" t="s">
        <v>3</v>
      </c>
      <c r="R176" s="1" t="s">
        <v>5</v>
      </c>
      <c r="S176" s="1" t="s">
        <v>4</v>
      </c>
      <c r="T176" s="1" t="s">
        <v>4</v>
      </c>
      <c r="U176" s="1" t="s">
        <v>5</v>
      </c>
      <c r="W176">
        <f t="shared" si="21"/>
        <v>4</v>
      </c>
      <c r="X176">
        <f t="shared" si="22"/>
        <v>4</v>
      </c>
      <c r="Y176" s="3">
        <f t="shared" si="24"/>
        <v>4</v>
      </c>
      <c r="Z176">
        <f t="shared" si="25"/>
        <v>4</v>
      </c>
      <c r="AA176">
        <f t="shared" si="25"/>
        <v>3</v>
      </c>
      <c r="AB176">
        <f t="shared" si="25"/>
        <v>2</v>
      </c>
      <c r="AC176" s="3">
        <f t="shared" si="26"/>
        <v>4</v>
      </c>
      <c r="AD176">
        <f t="shared" si="27"/>
        <v>3</v>
      </c>
      <c r="AE176">
        <f t="shared" si="27"/>
        <v>2</v>
      </c>
      <c r="AF176">
        <f t="shared" si="27"/>
        <v>1</v>
      </c>
      <c r="AG176">
        <f t="shared" si="23"/>
        <v>3</v>
      </c>
      <c r="AH176">
        <f t="shared" si="20"/>
        <v>3</v>
      </c>
      <c r="AI176">
        <f t="shared" si="20"/>
        <v>4</v>
      </c>
      <c r="AJ176">
        <f t="shared" si="20"/>
        <v>2</v>
      </c>
      <c r="AK176">
        <f t="shared" si="20"/>
        <v>3</v>
      </c>
      <c r="AL176">
        <f t="shared" si="29"/>
        <v>3</v>
      </c>
      <c r="AM176">
        <f t="shared" si="29"/>
        <v>2</v>
      </c>
      <c r="AN176">
        <f t="shared" si="28"/>
        <v>51</v>
      </c>
    </row>
    <row r="177" spans="1:40" x14ac:dyDescent="0.35">
      <c r="A177" s="22" t="s">
        <v>261</v>
      </c>
      <c r="B177" s="1" t="s">
        <v>9</v>
      </c>
      <c r="C177" s="1" t="s">
        <v>7</v>
      </c>
      <c r="D177" s="1">
        <v>16</v>
      </c>
      <c r="E177" s="1" t="s">
        <v>4</v>
      </c>
      <c r="F177" s="1" t="s">
        <v>5</v>
      </c>
      <c r="G177" s="2" t="s">
        <v>5</v>
      </c>
      <c r="H177" s="1" t="s">
        <v>4</v>
      </c>
      <c r="I177" s="1" t="s">
        <v>4</v>
      </c>
      <c r="J177" s="1" t="s">
        <v>4</v>
      </c>
      <c r="K177" s="2" t="s">
        <v>5</v>
      </c>
      <c r="L177" s="1" t="s">
        <v>3</v>
      </c>
      <c r="M177" s="1" t="s">
        <v>4</v>
      </c>
      <c r="N177" s="1" t="s">
        <v>5</v>
      </c>
      <c r="O177" s="1" t="s">
        <v>5</v>
      </c>
      <c r="P177" s="1" t="s">
        <v>4</v>
      </c>
      <c r="Q177" s="1" t="s">
        <v>6</v>
      </c>
      <c r="R177" s="1" t="s">
        <v>5</v>
      </c>
      <c r="S177" s="1" t="s">
        <v>4</v>
      </c>
      <c r="T177" s="1" t="s">
        <v>5</v>
      </c>
      <c r="U177" s="1" t="s">
        <v>5</v>
      </c>
      <c r="W177">
        <f t="shared" si="21"/>
        <v>3</v>
      </c>
      <c r="X177">
        <f t="shared" si="22"/>
        <v>2</v>
      </c>
      <c r="Y177" s="3">
        <f t="shared" si="24"/>
        <v>3</v>
      </c>
      <c r="Z177">
        <f t="shared" si="25"/>
        <v>3</v>
      </c>
      <c r="AA177">
        <f t="shared" si="25"/>
        <v>3</v>
      </c>
      <c r="AB177">
        <f t="shared" si="25"/>
        <v>3</v>
      </c>
      <c r="AC177" s="3">
        <f t="shared" si="26"/>
        <v>3</v>
      </c>
      <c r="AD177">
        <f t="shared" si="27"/>
        <v>4</v>
      </c>
      <c r="AE177">
        <f t="shared" si="27"/>
        <v>3</v>
      </c>
      <c r="AF177">
        <f t="shared" si="27"/>
        <v>2</v>
      </c>
      <c r="AG177">
        <f t="shared" si="23"/>
        <v>2</v>
      </c>
      <c r="AH177">
        <f t="shared" si="20"/>
        <v>3</v>
      </c>
      <c r="AI177">
        <f t="shared" si="20"/>
        <v>1</v>
      </c>
      <c r="AJ177">
        <f t="shared" si="20"/>
        <v>2</v>
      </c>
      <c r="AK177">
        <f t="shared" si="20"/>
        <v>3</v>
      </c>
      <c r="AL177">
        <f t="shared" si="29"/>
        <v>2</v>
      </c>
      <c r="AM177">
        <f t="shared" si="29"/>
        <v>2</v>
      </c>
      <c r="AN177">
        <f t="shared" si="28"/>
        <v>44</v>
      </c>
    </row>
    <row r="178" spans="1:40" x14ac:dyDescent="0.35">
      <c r="A178" s="22" t="s">
        <v>262</v>
      </c>
      <c r="B178" s="1" t="s">
        <v>10</v>
      </c>
      <c r="C178" s="1" t="s">
        <v>7</v>
      </c>
      <c r="D178" s="1">
        <v>16</v>
      </c>
      <c r="E178" s="1" t="s">
        <v>5</v>
      </c>
      <c r="F178" s="1" t="s">
        <v>5</v>
      </c>
      <c r="G178" s="2" t="s">
        <v>6</v>
      </c>
      <c r="H178" s="1" t="s">
        <v>4</v>
      </c>
      <c r="I178" s="1" t="s">
        <v>5</v>
      </c>
      <c r="J178" s="1" t="s">
        <v>4</v>
      </c>
      <c r="K178" s="2" t="s">
        <v>4</v>
      </c>
      <c r="L178" s="1" t="s">
        <v>5</v>
      </c>
      <c r="M178" s="1" t="s">
        <v>4</v>
      </c>
      <c r="N178" s="1" t="s">
        <v>3</v>
      </c>
      <c r="O178" s="1" t="s">
        <v>5</v>
      </c>
      <c r="P178" s="1" t="s">
        <v>5</v>
      </c>
      <c r="Q178" s="1" t="s">
        <v>5</v>
      </c>
      <c r="R178" s="1" t="s">
        <v>5</v>
      </c>
      <c r="S178" s="1" t="s">
        <v>5</v>
      </c>
      <c r="T178" s="1" t="s">
        <v>4</v>
      </c>
      <c r="U178" s="1" t="s">
        <v>5</v>
      </c>
      <c r="W178">
        <f t="shared" si="21"/>
        <v>2</v>
      </c>
      <c r="X178">
        <f t="shared" si="22"/>
        <v>2</v>
      </c>
      <c r="Y178" s="3">
        <f t="shared" si="24"/>
        <v>4</v>
      </c>
      <c r="Z178">
        <f t="shared" si="25"/>
        <v>3</v>
      </c>
      <c r="AA178">
        <f t="shared" si="25"/>
        <v>2</v>
      </c>
      <c r="AB178">
        <f t="shared" si="25"/>
        <v>3</v>
      </c>
      <c r="AC178" s="3">
        <f t="shared" si="26"/>
        <v>2</v>
      </c>
      <c r="AD178">
        <f t="shared" si="27"/>
        <v>2</v>
      </c>
      <c r="AE178">
        <f t="shared" si="27"/>
        <v>3</v>
      </c>
      <c r="AF178">
        <f t="shared" si="27"/>
        <v>4</v>
      </c>
      <c r="AG178">
        <f t="shared" si="23"/>
        <v>2</v>
      </c>
      <c r="AH178">
        <f t="shared" si="20"/>
        <v>2</v>
      </c>
      <c r="AI178">
        <f t="shared" si="20"/>
        <v>2</v>
      </c>
      <c r="AJ178">
        <f t="shared" si="20"/>
        <v>2</v>
      </c>
      <c r="AK178">
        <f t="shared" si="20"/>
        <v>2</v>
      </c>
      <c r="AL178">
        <f t="shared" si="29"/>
        <v>3</v>
      </c>
      <c r="AM178">
        <f t="shared" si="29"/>
        <v>2</v>
      </c>
      <c r="AN178">
        <f t="shared" si="28"/>
        <v>42</v>
      </c>
    </row>
    <row r="179" spans="1:40" x14ac:dyDescent="0.35">
      <c r="A179" s="22" t="s">
        <v>263</v>
      </c>
      <c r="B179" s="1" t="s">
        <v>9</v>
      </c>
      <c r="C179" s="1" t="s">
        <v>7</v>
      </c>
      <c r="D179" s="1">
        <v>16</v>
      </c>
      <c r="E179" s="1" t="s">
        <v>4</v>
      </c>
      <c r="F179" s="1" t="s">
        <v>3</v>
      </c>
      <c r="G179" s="2" t="s">
        <v>5</v>
      </c>
      <c r="H179" s="1" t="s">
        <v>3</v>
      </c>
      <c r="I179" s="1" t="s">
        <v>3</v>
      </c>
      <c r="J179" s="1" t="s">
        <v>4</v>
      </c>
      <c r="K179" s="2" t="s">
        <v>4</v>
      </c>
      <c r="L179" s="1" t="s">
        <v>4</v>
      </c>
      <c r="M179" s="1" t="s">
        <v>4</v>
      </c>
      <c r="N179" s="1" t="s">
        <v>5</v>
      </c>
      <c r="O179" s="1" t="s">
        <v>5</v>
      </c>
      <c r="P179" s="1" t="s">
        <v>3</v>
      </c>
      <c r="Q179" s="1" t="s">
        <v>4</v>
      </c>
      <c r="R179" s="1" t="s">
        <v>5</v>
      </c>
      <c r="S179" s="1" t="s">
        <v>4</v>
      </c>
      <c r="T179" s="1" t="s">
        <v>4</v>
      </c>
      <c r="U179" s="1" t="s">
        <v>5</v>
      </c>
      <c r="W179">
        <f t="shared" si="21"/>
        <v>3</v>
      </c>
      <c r="X179">
        <f t="shared" si="22"/>
        <v>4</v>
      </c>
      <c r="Y179" s="3">
        <f t="shared" si="24"/>
        <v>3</v>
      </c>
      <c r="Z179">
        <f t="shared" si="25"/>
        <v>4</v>
      </c>
      <c r="AA179">
        <f t="shared" si="25"/>
        <v>4</v>
      </c>
      <c r="AB179">
        <f t="shared" si="25"/>
        <v>3</v>
      </c>
      <c r="AC179" s="3">
        <f t="shared" si="26"/>
        <v>2</v>
      </c>
      <c r="AD179">
        <f t="shared" si="27"/>
        <v>3</v>
      </c>
      <c r="AE179">
        <f t="shared" si="27"/>
        <v>3</v>
      </c>
      <c r="AF179">
        <f t="shared" si="27"/>
        <v>2</v>
      </c>
      <c r="AG179">
        <f t="shared" si="23"/>
        <v>2</v>
      </c>
      <c r="AH179">
        <f t="shared" si="20"/>
        <v>4</v>
      </c>
      <c r="AI179">
        <f t="shared" si="20"/>
        <v>3</v>
      </c>
      <c r="AJ179">
        <f t="shared" si="20"/>
        <v>2</v>
      </c>
      <c r="AK179">
        <f t="shared" si="20"/>
        <v>3</v>
      </c>
      <c r="AL179">
        <f t="shared" si="29"/>
        <v>3</v>
      </c>
      <c r="AM179">
        <f t="shared" si="29"/>
        <v>2</v>
      </c>
      <c r="AN179">
        <f t="shared" si="28"/>
        <v>50</v>
      </c>
    </row>
    <row r="180" spans="1:40" x14ac:dyDescent="0.35">
      <c r="A180" s="22" t="s">
        <v>264</v>
      </c>
      <c r="B180" s="1" t="s">
        <v>10</v>
      </c>
      <c r="C180" s="1" t="s">
        <v>7</v>
      </c>
      <c r="D180" s="1">
        <v>17</v>
      </c>
      <c r="E180" s="1" t="s">
        <v>4</v>
      </c>
      <c r="F180" s="1" t="s">
        <v>6</v>
      </c>
      <c r="G180" s="2" t="s">
        <v>6</v>
      </c>
      <c r="H180" s="1" t="s">
        <v>4</v>
      </c>
      <c r="I180" s="1" t="s">
        <v>4</v>
      </c>
      <c r="J180" s="1" t="s">
        <v>6</v>
      </c>
      <c r="K180" s="2" t="s">
        <v>4</v>
      </c>
      <c r="L180" s="1" t="s">
        <v>4</v>
      </c>
      <c r="M180" s="1" t="s">
        <v>4</v>
      </c>
      <c r="N180" s="1" t="s">
        <v>6</v>
      </c>
      <c r="O180" s="1" t="s">
        <v>5</v>
      </c>
      <c r="P180" s="1" t="s">
        <v>3</v>
      </c>
      <c r="Q180" s="1" t="s">
        <v>4</v>
      </c>
      <c r="R180" s="1" t="s">
        <v>5</v>
      </c>
      <c r="S180" s="1" t="s">
        <v>5</v>
      </c>
      <c r="T180" s="1" t="s">
        <v>3</v>
      </c>
      <c r="U180" s="1" t="s">
        <v>5</v>
      </c>
      <c r="W180">
        <f t="shared" si="21"/>
        <v>3</v>
      </c>
      <c r="X180">
        <f t="shared" si="22"/>
        <v>1</v>
      </c>
      <c r="Y180" s="3">
        <f t="shared" si="24"/>
        <v>4</v>
      </c>
      <c r="Z180">
        <f t="shared" si="25"/>
        <v>3</v>
      </c>
      <c r="AA180">
        <f t="shared" si="25"/>
        <v>3</v>
      </c>
      <c r="AB180">
        <f t="shared" si="25"/>
        <v>1</v>
      </c>
      <c r="AC180" s="3">
        <f t="shared" si="26"/>
        <v>2</v>
      </c>
      <c r="AD180">
        <f t="shared" si="27"/>
        <v>3</v>
      </c>
      <c r="AE180">
        <f t="shared" si="27"/>
        <v>3</v>
      </c>
      <c r="AF180">
        <f t="shared" si="27"/>
        <v>1</v>
      </c>
      <c r="AG180">
        <f t="shared" si="23"/>
        <v>2</v>
      </c>
      <c r="AH180">
        <f t="shared" si="20"/>
        <v>4</v>
      </c>
      <c r="AI180">
        <f t="shared" si="20"/>
        <v>3</v>
      </c>
      <c r="AJ180">
        <f t="shared" si="20"/>
        <v>2</v>
      </c>
      <c r="AK180">
        <f t="shared" si="20"/>
        <v>2</v>
      </c>
      <c r="AL180">
        <f t="shared" si="29"/>
        <v>4</v>
      </c>
      <c r="AM180">
        <f t="shared" si="29"/>
        <v>2</v>
      </c>
      <c r="AN180">
        <f t="shared" si="28"/>
        <v>43</v>
      </c>
    </row>
    <row r="181" spans="1:40" x14ac:dyDescent="0.35">
      <c r="A181" s="22" t="s">
        <v>265</v>
      </c>
      <c r="B181" s="1" t="s">
        <v>10</v>
      </c>
      <c r="C181" s="1" t="s">
        <v>7</v>
      </c>
      <c r="D181" s="1">
        <v>16</v>
      </c>
      <c r="E181" s="1" t="s">
        <v>3</v>
      </c>
      <c r="F181" s="1" t="s">
        <v>5</v>
      </c>
      <c r="G181" s="2" t="s">
        <v>5</v>
      </c>
      <c r="H181" s="1" t="s">
        <v>3</v>
      </c>
      <c r="I181" s="1" t="s">
        <v>5</v>
      </c>
      <c r="J181" s="1" t="s">
        <v>5</v>
      </c>
      <c r="K181" s="2" t="s">
        <v>4</v>
      </c>
      <c r="L181" s="1" t="s">
        <v>5</v>
      </c>
      <c r="M181" s="1" t="s">
        <v>4</v>
      </c>
      <c r="N181" s="1" t="s">
        <v>3</v>
      </c>
      <c r="O181" s="1" t="s">
        <v>5</v>
      </c>
      <c r="P181" s="1" t="s">
        <v>4</v>
      </c>
      <c r="Q181" s="1" t="s">
        <v>4</v>
      </c>
      <c r="R181" s="1" t="s">
        <v>4</v>
      </c>
      <c r="S181" s="1" t="s">
        <v>4</v>
      </c>
      <c r="T181" s="1" t="s">
        <v>5</v>
      </c>
      <c r="U181" s="1" t="s">
        <v>4</v>
      </c>
      <c r="W181">
        <f t="shared" si="21"/>
        <v>4</v>
      </c>
      <c r="X181">
        <f t="shared" si="22"/>
        <v>2</v>
      </c>
      <c r="Y181" s="3">
        <f t="shared" si="24"/>
        <v>3</v>
      </c>
      <c r="Z181">
        <f t="shared" si="25"/>
        <v>4</v>
      </c>
      <c r="AA181">
        <f t="shared" si="25"/>
        <v>2</v>
      </c>
      <c r="AB181">
        <f t="shared" si="25"/>
        <v>2</v>
      </c>
      <c r="AC181" s="3">
        <f t="shared" si="26"/>
        <v>2</v>
      </c>
      <c r="AD181">
        <f t="shared" si="27"/>
        <v>2</v>
      </c>
      <c r="AE181">
        <f t="shared" si="27"/>
        <v>3</v>
      </c>
      <c r="AF181">
        <f t="shared" si="27"/>
        <v>4</v>
      </c>
      <c r="AG181">
        <f t="shared" si="23"/>
        <v>2</v>
      </c>
      <c r="AH181">
        <f t="shared" si="20"/>
        <v>3</v>
      </c>
      <c r="AI181">
        <f t="shared" si="20"/>
        <v>3</v>
      </c>
      <c r="AJ181">
        <f t="shared" si="20"/>
        <v>3</v>
      </c>
      <c r="AK181">
        <f t="shared" si="20"/>
        <v>3</v>
      </c>
      <c r="AL181">
        <f t="shared" si="29"/>
        <v>2</v>
      </c>
      <c r="AM181">
        <f t="shared" si="29"/>
        <v>3</v>
      </c>
      <c r="AN181">
        <f t="shared" si="28"/>
        <v>47</v>
      </c>
    </row>
    <row r="182" spans="1:40" x14ac:dyDescent="0.35">
      <c r="A182" s="22" t="s">
        <v>266</v>
      </c>
      <c r="B182" s="1" t="s">
        <v>10</v>
      </c>
      <c r="C182" s="1" t="s">
        <v>7</v>
      </c>
      <c r="D182" s="1">
        <v>16</v>
      </c>
      <c r="E182" s="1" t="s">
        <v>4</v>
      </c>
      <c r="F182" s="1" t="s">
        <v>3</v>
      </c>
      <c r="G182" s="2" t="s">
        <v>6</v>
      </c>
      <c r="H182" s="1" t="s">
        <v>5</v>
      </c>
      <c r="I182" s="1" t="s">
        <v>5</v>
      </c>
      <c r="J182" s="1" t="s">
        <v>3</v>
      </c>
      <c r="K182" s="2" t="s">
        <v>3</v>
      </c>
      <c r="L182" s="1" t="s">
        <v>3</v>
      </c>
      <c r="M182" s="1" t="s">
        <v>4</v>
      </c>
      <c r="N182" s="1" t="s">
        <v>5</v>
      </c>
      <c r="O182" s="1" t="s">
        <v>4</v>
      </c>
      <c r="P182" s="1" t="s">
        <v>3</v>
      </c>
      <c r="Q182" s="1" t="s">
        <v>4</v>
      </c>
      <c r="R182" s="1" t="s">
        <v>5</v>
      </c>
      <c r="S182" s="1" t="s">
        <v>4</v>
      </c>
      <c r="T182" s="1" t="s">
        <v>3</v>
      </c>
      <c r="U182" s="1" t="s">
        <v>4</v>
      </c>
      <c r="W182">
        <f t="shared" si="21"/>
        <v>3</v>
      </c>
      <c r="X182">
        <f t="shared" si="22"/>
        <v>4</v>
      </c>
      <c r="Y182" s="3">
        <f t="shared" si="24"/>
        <v>4</v>
      </c>
      <c r="Z182">
        <f t="shared" si="25"/>
        <v>2</v>
      </c>
      <c r="AA182">
        <f t="shared" si="25"/>
        <v>2</v>
      </c>
      <c r="AB182">
        <f t="shared" si="25"/>
        <v>4</v>
      </c>
      <c r="AC182" s="3">
        <f t="shared" si="26"/>
        <v>1</v>
      </c>
      <c r="AD182">
        <f t="shared" si="27"/>
        <v>4</v>
      </c>
      <c r="AE182">
        <f t="shared" si="27"/>
        <v>3</v>
      </c>
      <c r="AF182">
        <f t="shared" si="27"/>
        <v>2</v>
      </c>
      <c r="AG182">
        <f t="shared" si="23"/>
        <v>3</v>
      </c>
      <c r="AH182">
        <f t="shared" si="20"/>
        <v>4</v>
      </c>
      <c r="AI182">
        <f t="shared" si="20"/>
        <v>3</v>
      </c>
      <c r="AJ182">
        <f t="shared" si="20"/>
        <v>2</v>
      </c>
      <c r="AK182">
        <f t="shared" si="20"/>
        <v>3</v>
      </c>
      <c r="AL182">
        <f t="shared" si="29"/>
        <v>4</v>
      </c>
      <c r="AM182">
        <f t="shared" si="29"/>
        <v>3</v>
      </c>
      <c r="AN182">
        <f t="shared" si="28"/>
        <v>51</v>
      </c>
    </row>
    <row r="183" spans="1:40" x14ac:dyDescent="0.35">
      <c r="A183" s="22" t="s">
        <v>267</v>
      </c>
      <c r="B183" s="1" t="s">
        <v>10</v>
      </c>
      <c r="C183" s="1" t="s">
        <v>8</v>
      </c>
      <c r="D183" s="1">
        <v>16</v>
      </c>
      <c r="E183" s="1" t="s">
        <v>4</v>
      </c>
      <c r="F183" s="1" t="s">
        <v>4</v>
      </c>
      <c r="G183" s="2" t="s">
        <v>5</v>
      </c>
      <c r="H183" s="1" t="s">
        <v>4</v>
      </c>
      <c r="I183" s="1" t="s">
        <v>4</v>
      </c>
      <c r="J183" s="1" t="s">
        <v>3</v>
      </c>
      <c r="K183" s="2" t="s">
        <v>4</v>
      </c>
      <c r="L183" s="1" t="s">
        <v>4</v>
      </c>
      <c r="M183" s="1" t="s">
        <v>4</v>
      </c>
      <c r="N183" s="1" t="s">
        <v>4</v>
      </c>
      <c r="O183" s="1" t="s">
        <v>5</v>
      </c>
      <c r="P183" s="1" t="s">
        <v>4</v>
      </c>
      <c r="Q183" s="1" t="s">
        <v>3</v>
      </c>
      <c r="R183" s="1" t="s">
        <v>5</v>
      </c>
      <c r="S183" s="1" t="s">
        <v>3</v>
      </c>
      <c r="T183" s="1" t="s">
        <v>5</v>
      </c>
      <c r="U183" s="1" t="s">
        <v>3</v>
      </c>
      <c r="W183">
        <f t="shared" si="21"/>
        <v>3</v>
      </c>
      <c r="X183">
        <f t="shared" si="22"/>
        <v>3</v>
      </c>
      <c r="Y183" s="3">
        <f t="shared" si="24"/>
        <v>3</v>
      </c>
      <c r="Z183">
        <f t="shared" si="25"/>
        <v>3</v>
      </c>
      <c r="AA183">
        <f t="shared" si="25"/>
        <v>3</v>
      </c>
      <c r="AB183">
        <f t="shared" si="25"/>
        <v>4</v>
      </c>
      <c r="AC183" s="3">
        <f t="shared" si="26"/>
        <v>2</v>
      </c>
      <c r="AD183">
        <f t="shared" si="27"/>
        <v>3</v>
      </c>
      <c r="AE183">
        <f t="shared" si="27"/>
        <v>3</v>
      </c>
      <c r="AF183">
        <f t="shared" si="27"/>
        <v>3</v>
      </c>
      <c r="AG183">
        <f t="shared" si="23"/>
        <v>2</v>
      </c>
      <c r="AH183">
        <f t="shared" si="20"/>
        <v>3</v>
      </c>
      <c r="AI183">
        <f t="shared" si="20"/>
        <v>4</v>
      </c>
      <c r="AJ183">
        <f t="shared" si="20"/>
        <v>2</v>
      </c>
      <c r="AK183">
        <f t="shared" si="20"/>
        <v>4</v>
      </c>
      <c r="AL183">
        <f t="shared" si="29"/>
        <v>2</v>
      </c>
      <c r="AM183">
        <f t="shared" si="29"/>
        <v>4</v>
      </c>
      <c r="AN183">
        <f t="shared" si="28"/>
        <v>51</v>
      </c>
    </row>
    <row r="184" spans="1:40" x14ac:dyDescent="0.35">
      <c r="A184" s="22" t="s">
        <v>268</v>
      </c>
      <c r="B184" s="1" t="s">
        <v>10</v>
      </c>
      <c r="C184" s="1" t="s">
        <v>7</v>
      </c>
      <c r="D184" s="1">
        <v>16</v>
      </c>
      <c r="E184" s="1" t="s">
        <v>4</v>
      </c>
      <c r="F184" s="1" t="s">
        <v>3</v>
      </c>
      <c r="G184" s="2" t="s">
        <v>3</v>
      </c>
      <c r="H184" s="1" t="s">
        <v>4</v>
      </c>
      <c r="I184" s="1" t="s">
        <v>4</v>
      </c>
      <c r="J184" s="1" t="s">
        <v>5</v>
      </c>
      <c r="K184" s="2" t="s">
        <v>6</v>
      </c>
      <c r="L184" s="1" t="s">
        <v>5</v>
      </c>
      <c r="M184" s="1" t="s">
        <v>4</v>
      </c>
      <c r="N184" s="1" t="s">
        <v>6</v>
      </c>
      <c r="O184" s="1" t="s">
        <v>5</v>
      </c>
      <c r="P184" s="1" t="s">
        <v>3</v>
      </c>
      <c r="Q184" s="1" t="s">
        <v>4</v>
      </c>
      <c r="R184" s="1" t="s">
        <v>4</v>
      </c>
      <c r="S184" s="1" t="s">
        <v>5</v>
      </c>
      <c r="T184" s="1" t="s">
        <v>5</v>
      </c>
      <c r="U184" s="1" t="s">
        <v>4</v>
      </c>
      <c r="W184">
        <f t="shared" si="21"/>
        <v>3</v>
      </c>
      <c r="X184">
        <f t="shared" si="22"/>
        <v>4</v>
      </c>
      <c r="Y184" s="3">
        <f t="shared" si="24"/>
        <v>1</v>
      </c>
      <c r="Z184">
        <f t="shared" si="25"/>
        <v>3</v>
      </c>
      <c r="AA184">
        <f t="shared" si="25"/>
        <v>3</v>
      </c>
      <c r="AB184">
        <f t="shared" si="25"/>
        <v>2</v>
      </c>
      <c r="AC184" s="3">
        <f t="shared" si="26"/>
        <v>4</v>
      </c>
      <c r="AD184">
        <f t="shared" si="27"/>
        <v>2</v>
      </c>
      <c r="AE184">
        <f t="shared" si="27"/>
        <v>3</v>
      </c>
      <c r="AF184">
        <f t="shared" si="27"/>
        <v>1</v>
      </c>
      <c r="AG184">
        <f t="shared" si="23"/>
        <v>2</v>
      </c>
      <c r="AH184">
        <f t="shared" si="20"/>
        <v>4</v>
      </c>
      <c r="AI184">
        <f t="shared" si="20"/>
        <v>3</v>
      </c>
      <c r="AJ184">
        <f t="shared" si="20"/>
        <v>3</v>
      </c>
      <c r="AK184">
        <f t="shared" si="20"/>
        <v>2</v>
      </c>
      <c r="AL184">
        <f t="shared" si="29"/>
        <v>2</v>
      </c>
      <c r="AM184">
        <f t="shared" si="29"/>
        <v>3</v>
      </c>
      <c r="AN184">
        <f t="shared" si="28"/>
        <v>45</v>
      </c>
    </row>
    <row r="185" spans="1:40" x14ac:dyDescent="0.35">
      <c r="A185" s="22" t="s">
        <v>269</v>
      </c>
      <c r="B185" s="1" t="s">
        <v>10</v>
      </c>
      <c r="C185" s="1" t="s">
        <v>7</v>
      </c>
      <c r="D185" s="1">
        <v>16</v>
      </c>
      <c r="E185" s="1" t="s">
        <v>4</v>
      </c>
      <c r="F185" s="1" t="s">
        <v>3</v>
      </c>
      <c r="G185" s="2" t="s">
        <v>4</v>
      </c>
      <c r="H185" s="1" t="s">
        <v>4</v>
      </c>
      <c r="I185" s="1" t="s">
        <v>4</v>
      </c>
      <c r="J185" s="1" t="s">
        <v>3</v>
      </c>
      <c r="K185" s="2" t="s">
        <v>3</v>
      </c>
      <c r="L185" s="1" t="s">
        <v>3</v>
      </c>
      <c r="M185" s="1" t="s">
        <v>4</v>
      </c>
      <c r="N185" s="1" t="s">
        <v>5</v>
      </c>
      <c r="O185" s="1" t="s">
        <v>3</v>
      </c>
      <c r="P185" s="1" t="s">
        <v>3</v>
      </c>
      <c r="Q185" s="1" t="s">
        <v>4</v>
      </c>
      <c r="R185" s="1" t="s">
        <v>5</v>
      </c>
      <c r="S185" s="1" t="s">
        <v>4</v>
      </c>
      <c r="T185" s="1" t="s">
        <v>3</v>
      </c>
      <c r="U185" s="1" t="s">
        <v>3</v>
      </c>
      <c r="W185">
        <f t="shared" si="21"/>
        <v>3</v>
      </c>
      <c r="X185">
        <f t="shared" si="22"/>
        <v>4</v>
      </c>
      <c r="Y185" s="3">
        <f t="shared" si="24"/>
        <v>2</v>
      </c>
      <c r="Z185">
        <f t="shared" si="25"/>
        <v>3</v>
      </c>
      <c r="AA185">
        <f t="shared" si="25"/>
        <v>3</v>
      </c>
      <c r="AB185">
        <f t="shared" si="25"/>
        <v>4</v>
      </c>
      <c r="AC185" s="3">
        <f t="shared" si="26"/>
        <v>1</v>
      </c>
      <c r="AD185">
        <f t="shared" si="27"/>
        <v>4</v>
      </c>
      <c r="AE185">
        <f t="shared" si="27"/>
        <v>3</v>
      </c>
      <c r="AF185">
        <f t="shared" si="27"/>
        <v>2</v>
      </c>
      <c r="AG185">
        <f t="shared" si="23"/>
        <v>4</v>
      </c>
      <c r="AH185">
        <f t="shared" si="20"/>
        <v>4</v>
      </c>
      <c r="AI185">
        <f t="shared" si="20"/>
        <v>3</v>
      </c>
      <c r="AJ185">
        <f t="shared" si="20"/>
        <v>2</v>
      </c>
      <c r="AK185">
        <f t="shared" si="20"/>
        <v>3</v>
      </c>
      <c r="AL185">
        <f t="shared" si="29"/>
        <v>4</v>
      </c>
      <c r="AM185">
        <f t="shared" si="29"/>
        <v>4</v>
      </c>
      <c r="AN185">
        <f t="shared" si="28"/>
        <v>53</v>
      </c>
    </row>
    <row r="186" spans="1:40" x14ac:dyDescent="0.35">
      <c r="A186" s="22" t="s">
        <v>270</v>
      </c>
      <c r="B186" s="1" t="s">
        <v>9</v>
      </c>
      <c r="C186" s="1" t="s">
        <v>7</v>
      </c>
      <c r="D186" s="1">
        <v>17</v>
      </c>
      <c r="E186" s="1" t="s">
        <v>4</v>
      </c>
      <c r="F186" s="1" t="s">
        <v>4</v>
      </c>
      <c r="G186" s="2" t="s">
        <v>5</v>
      </c>
      <c r="H186" s="1" t="s">
        <v>4</v>
      </c>
      <c r="I186" s="1" t="s">
        <v>6</v>
      </c>
      <c r="J186" s="1" t="s">
        <v>6</v>
      </c>
      <c r="K186" s="2" t="s">
        <v>5</v>
      </c>
      <c r="L186" s="1" t="s">
        <v>6</v>
      </c>
      <c r="M186" s="1" t="s">
        <v>4</v>
      </c>
      <c r="N186" s="1" t="s">
        <v>5</v>
      </c>
      <c r="O186" s="1" t="s">
        <v>4</v>
      </c>
      <c r="P186" s="1" t="s">
        <v>4</v>
      </c>
      <c r="Q186" s="1" t="s">
        <v>5</v>
      </c>
      <c r="R186" s="1" t="s">
        <v>5</v>
      </c>
      <c r="S186" s="1" t="s">
        <v>5</v>
      </c>
      <c r="T186" s="1" t="s">
        <v>4</v>
      </c>
      <c r="U186" s="1" t="s">
        <v>5</v>
      </c>
      <c r="W186">
        <f t="shared" si="21"/>
        <v>3</v>
      </c>
      <c r="X186">
        <f t="shared" si="22"/>
        <v>3</v>
      </c>
      <c r="Y186" s="3">
        <f t="shared" si="24"/>
        <v>3</v>
      </c>
      <c r="Z186">
        <f t="shared" si="25"/>
        <v>3</v>
      </c>
      <c r="AA186">
        <f t="shared" si="25"/>
        <v>1</v>
      </c>
      <c r="AB186">
        <f t="shared" si="25"/>
        <v>1</v>
      </c>
      <c r="AC186" s="3">
        <f t="shared" si="26"/>
        <v>3</v>
      </c>
      <c r="AD186">
        <f t="shared" si="27"/>
        <v>1</v>
      </c>
      <c r="AE186">
        <f t="shared" si="27"/>
        <v>3</v>
      </c>
      <c r="AF186">
        <f t="shared" si="27"/>
        <v>2</v>
      </c>
      <c r="AG186">
        <f t="shared" si="23"/>
        <v>3</v>
      </c>
      <c r="AH186">
        <f t="shared" si="20"/>
        <v>3</v>
      </c>
      <c r="AI186">
        <f t="shared" si="20"/>
        <v>2</v>
      </c>
      <c r="AJ186">
        <f t="shared" si="20"/>
        <v>2</v>
      </c>
      <c r="AK186">
        <f t="shared" si="20"/>
        <v>2</v>
      </c>
      <c r="AL186">
        <f t="shared" si="29"/>
        <v>3</v>
      </c>
      <c r="AM186">
        <f t="shared" si="29"/>
        <v>2</v>
      </c>
      <c r="AN186">
        <f t="shared" si="28"/>
        <v>40</v>
      </c>
    </row>
    <row r="187" spans="1:40" x14ac:dyDescent="0.35">
      <c r="A187" s="22" t="s">
        <v>271</v>
      </c>
      <c r="B187" s="1" t="s">
        <v>10</v>
      </c>
      <c r="C187" s="1" t="s">
        <v>7</v>
      </c>
      <c r="D187" s="1">
        <v>16</v>
      </c>
      <c r="E187" s="1" t="s">
        <v>6</v>
      </c>
      <c r="F187" s="1" t="s">
        <v>5</v>
      </c>
      <c r="G187" s="2" t="s">
        <v>5</v>
      </c>
      <c r="H187" s="1" t="s">
        <v>5</v>
      </c>
      <c r="I187" s="1" t="s">
        <v>5</v>
      </c>
      <c r="J187" s="1" t="s">
        <v>4</v>
      </c>
      <c r="K187" s="2" t="s">
        <v>5</v>
      </c>
      <c r="L187" s="1" t="s">
        <v>3</v>
      </c>
      <c r="M187" s="1" t="s">
        <v>4</v>
      </c>
      <c r="N187" s="1" t="s">
        <v>4</v>
      </c>
      <c r="O187" s="1" t="s">
        <v>5</v>
      </c>
      <c r="P187" s="1" t="s">
        <v>3</v>
      </c>
      <c r="Q187" s="1" t="s">
        <v>4</v>
      </c>
      <c r="R187" s="1" t="s">
        <v>5</v>
      </c>
      <c r="S187" s="1" t="s">
        <v>5</v>
      </c>
      <c r="T187" s="1" t="s">
        <v>5</v>
      </c>
      <c r="U187" s="1" t="s">
        <v>4</v>
      </c>
      <c r="W187">
        <f t="shared" si="21"/>
        <v>1</v>
      </c>
      <c r="X187">
        <f t="shared" si="22"/>
        <v>2</v>
      </c>
      <c r="Y187" s="3">
        <f t="shared" si="24"/>
        <v>3</v>
      </c>
      <c r="Z187">
        <f t="shared" si="25"/>
        <v>2</v>
      </c>
      <c r="AA187">
        <f t="shared" si="25"/>
        <v>2</v>
      </c>
      <c r="AB187">
        <f t="shared" si="25"/>
        <v>3</v>
      </c>
      <c r="AC187" s="3">
        <f t="shared" si="26"/>
        <v>3</v>
      </c>
      <c r="AD187">
        <f t="shared" si="27"/>
        <v>4</v>
      </c>
      <c r="AE187">
        <f t="shared" si="27"/>
        <v>3</v>
      </c>
      <c r="AF187">
        <f t="shared" si="27"/>
        <v>3</v>
      </c>
      <c r="AG187">
        <f t="shared" si="23"/>
        <v>2</v>
      </c>
      <c r="AH187">
        <f t="shared" si="20"/>
        <v>4</v>
      </c>
      <c r="AI187">
        <f t="shared" si="20"/>
        <v>3</v>
      </c>
      <c r="AJ187">
        <f t="shared" si="20"/>
        <v>2</v>
      </c>
      <c r="AK187">
        <f t="shared" si="20"/>
        <v>2</v>
      </c>
      <c r="AL187">
        <f t="shared" si="29"/>
        <v>2</v>
      </c>
      <c r="AM187">
        <f t="shared" si="29"/>
        <v>3</v>
      </c>
      <c r="AN187">
        <f t="shared" si="28"/>
        <v>44</v>
      </c>
    </row>
    <row r="188" spans="1:40" x14ac:dyDescent="0.35">
      <c r="A188" s="22" t="s">
        <v>272</v>
      </c>
      <c r="B188" s="1" t="s">
        <v>9</v>
      </c>
      <c r="C188" s="1" t="s">
        <v>7</v>
      </c>
      <c r="D188" s="1">
        <v>17</v>
      </c>
      <c r="E188" s="1" t="s">
        <v>4</v>
      </c>
      <c r="F188" s="1" t="s">
        <v>4</v>
      </c>
      <c r="G188" s="2" t="s">
        <v>6</v>
      </c>
      <c r="H188" s="1" t="s">
        <v>4</v>
      </c>
      <c r="I188" s="1" t="s">
        <v>5</v>
      </c>
      <c r="J188" s="1" t="s">
        <v>5</v>
      </c>
      <c r="K188" s="2" t="s">
        <v>5</v>
      </c>
      <c r="L188" s="1" t="s">
        <v>5</v>
      </c>
      <c r="M188" s="1" t="s">
        <v>4</v>
      </c>
      <c r="N188" s="1" t="s">
        <v>5</v>
      </c>
      <c r="O188" s="1" t="s">
        <v>4</v>
      </c>
      <c r="P188" s="1" t="s">
        <v>5</v>
      </c>
      <c r="Q188" s="1" t="s">
        <v>4</v>
      </c>
      <c r="R188" s="1" t="s">
        <v>5</v>
      </c>
      <c r="S188" s="1" t="s">
        <v>5</v>
      </c>
      <c r="T188" s="1" t="s">
        <v>5</v>
      </c>
      <c r="U188" s="1" t="s">
        <v>3</v>
      </c>
      <c r="W188">
        <f t="shared" si="21"/>
        <v>3</v>
      </c>
      <c r="X188">
        <f t="shared" si="22"/>
        <v>3</v>
      </c>
      <c r="Y188" s="3">
        <f t="shared" si="24"/>
        <v>4</v>
      </c>
      <c r="Z188">
        <f t="shared" si="25"/>
        <v>3</v>
      </c>
      <c r="AA188">
        <f t="shared" si="25"/>
        <v>2</v>
      </c>
      <c r="AB188">
        <f t="shared" si="25"/>
        <v>2</v>
      </c>
      <c r="AC188" s="3">
        <f t="shared" si="26"/>
        <v>3</v>
      </c>
      <c r="AD188">
        <f t="shared" si="27"/>
        <v>2</v>
      </c>
      <c r="AE188">
        <f t="shared" si="27"/>
        <v>3</v>
      </c>
      <c r="AF188">
        <f t="shared" si="27"/>
        <v>2</v>
      </c>
      <c r="AG188">
        <f t="shared" si="23"/>
        <v>3</v>
      </c>
      <c r="AH188">
        <f t="shared" si="20"/>
        <v>2</v>
      </c>
      <c r="AI188">
        <f t="shared" si="20"/>
        <v>3</v>
      </c>
      <c r="AJ188">
        <f t="shared" si="20"/>
        <v>2</v>
      </c>
      <c r="AK188">
        <f t="shared" si="20"/>
        <v>2</v>
      </c>
      <c r="AL188">
        <f t="shared" si="29"/>
        <v>2</v>
      </c>
      <c r="AM188">
        <f t="shared" si="29"/>
        <v>4</v>
      </c>
      <c r="AN188">
        <f t="shared" si="28"/>
        <v>45</v>
      </c>
    </row>
    <row r="189" spans="1:40" x14ac:dyDescent="0.35">
      <c r="A189" s="22" t="s">
        <v>273</v>
      </c>
      <c r="B189" s="1" t="s">
        <v>9</v>
      </c>
      <c r="C189" s="1" t="s">
        <v>7</v>
      </c>
      <c r="D189" s="1">
        <v>17</v>
      </c>
      <c r="E189" s="1" t="s">
        <v>6</v>
      </c>
      <c r="F189" s="1" t="s">
        <v>6</v>
      </c>
      <c r="G189" s="2" t="s">
        <v>5</v>
      </c>
      <c r="H189" s="1" t="s">
        <v>4</v>
      </c>
      <c r="I189" s="1" t="s">
        <v>4</v>
      </c>
      <c r="J189" s="1" t="s">
        <v>4</v>
      </c>
      <c r="K189" s="2" t="s">
        <v>4</v>
      </c>
      <c r="L189" s="1" t="s">
        <v>4</v>
      </c>
      <c r="M189" s="1" t="s">
        <v>5</v>
      </c>
      <c r="N189" s="1" t="s">
        <v>3</v>
      </c>
      <c r="O189" s="1" t="s">
        <v>6</v>
      </c>
      <c r="P189" s="1" t="s">
        <v>4</v>
      </c>
      <c r="Q189" s="1" t="s">
        <v>3</v>
      </c>
      <c r="R189" s="1" t="s">
        <v>4</v>
      </c>
      <c r="S189" s="1" t="s">
        <v>6</v>
      </c>
      <c r="T189" s="1" t="s">
        <v>5</v>
      </c>
      <c r="U189" s="1" t="s">
        <v>4</v>
      </c>
      <c r="W189">
        <f t="shared" si="21"/>
        <v>1</v>
      </c>
      <c r="X189">
        <f t="shared" si="22"/>
        <v>1</v>
      </c>
      <c r="Y189" s="3">
        <f t="shared" si="24"/>
        <v>3</v>
      </c>
      <c r="Z189">
        <f t="shared" si="25"/>
        <v>3</v>
      </c>
      <c r="AA189">
        <f t="shared" si="25"/>
        <v>3</v>
      </c>
      <c r="AB189">
        <f t="shared" si="25"/>
        <v>3</v>
      </c>
      <c r="AC189" s="3">
        <f t="shared" si="26"/>
        <v>2</v>
      </c>
      <c r="AD189">
        <f t="shared" si="27"/>
        <v>3</v>
      </c>
      <c r="AE189">
        <f t="shared" si="27"/>
        <v>2</v>
      </c>
      <c r="AF189">
        <f t="shared" si="27"/>
        <v>4</v>
      </c>
      <c r="AG189">
        <f t="shared" si="23"/>
        <v>1</v>
      </c>
      <c r="AH189">
        <f t="shared" si="20"/>
        <v>3</v>
      </c>
      <c r="AI189">
        <f t="shared" si="20"/>
        <v>4</v>
      </c>
      <c r="AJ189">
        <f t="shared" si="20"/>
        <v>3</v>
      </c>
      <c r="AK189">
        <f t="shared" ref="AK189:AM252" si="30">IF(S189="Sangat Tidak Setuju",1,IF(S189="Tidak Setuju",2,IF(S189="Setuju",3,IF(S189="Sangat Setuju",4))))</f>
        <v>1</v>
      </c>
      <c r="AL189">
        <f t="shared" si="29"/>
        <v>2</v>
      </c>
      <c r="AM189">
        <f t="shared" si="29"/>
        <v>3</v>
      </c>
      <c r="AN189">
        <f t="shared" si="28"/>
        <v>42</v>
      </c>
    </row>
    <row r="190" spans="1:40" x14ac:dyDescent="0.35">
      <c r="A190" s="22" t="s">
        <v>274</v>
      </c>
      <c r="B190" s="1" t="s">
        <v>9</v>
      </c>
      <c r="C190" s="1" t="s">
        <v>8</v>
      </c>
      <c r="D190" s="1">
        <v>16</v>
      </c>
      <c r="E190" s="1" t="s">
        <v>3</v>
      </c>
      <c r="F190" s="1" t="s">
        <v>3</v>
      </c>
      <c r="G190" s="2" t="s">
        <v>3</v>
      </c>
      <c r="H190" s="1" t="s">
        <v>5</v>
      </c>
      <c r="I190" s="1" t="s">
        <v>4</v>
      </c>
      <c r="J190" s="1" t="s">
        <v>4</v>
      </c>
      <c r="K190" s="2" t="s">
        <v>6</v>
      </c>
      <c r="L190" s="1" t="s">
        <v>6</v>
      </c>
      <c r="M190" s="1" t="s">
        <v>4</v>
      </c>
      <c r="N190" s="1" t="s">
        <v>5</v>
      </c>
      <c r="O190" s="1" t="s">
        <v>4</v>
      </c>
      <c r="P190" s="1" t="s">
        <v>5</v>
      </c>
      <c r="Q190" s="1" t="s">
        <v>4</v>
      </c>
      <c r="R190" s="1" t="s">
        <v>4</v>
      </c>
      <c r="S190" s="1" t="s">
        <v>5</v>
      </c>
      <c r="T190" s="1" t="s">
        <v>5</v>
      </c>
      <c r="U190" s="1" t="s">
        <v>5</v>
      </c>
      <c r="W190">
        <f t="shared" si="21"/>
        <v>4</v>
      </c>
      <c r="X190">
        <f t="shared" si="22"/>
        <v>4</v>
      </c>
      <c r="Y190" s="3">
        <f t="shared" si="24"/>
        <v>1</v>
      </c>
      <c r="Z190">
        <f t="shared" si="25"/>
        <v>2</v>
      </c>
      <c r="AA190">
        <f t="shared" si="25"/>
        <v>3</v>
      </c>
      <c r="AB190">
        <f t="shared" si="25"/>
        <v>3</v>
      </c>
      <c r="AC190" s="3">
        <f t="shared" si="26"/>
        <v>4</v>
      </c>
      <c r="AD190">
        <f t="shared" si="27"/>
        <v>1</v>
      </c>
      <c r="AE190">
        <f t="shared" si="27"/>
        <v>3</v>
      </c>
      <c r="AF190">
        <f t="shared" si="27"/>
        <v>2</v>
      </c>
      <c r="AG190">
        <f t="shared" si="23"/>
        <v>3</v>
      </c>
      <c r="AH190">
        <f t="shared" si="23"/>
        <v>2</v>
      </c>
      <c r="AI190">
        <f t="shared" si="23"/>
        <v>3</v>
      </c>
      <c r="AJ190">
        <f t="shared" si="23"/>
        <v>3</v>
      </c>
      <c r="AK190">
        <f t="shared" si="30"/>
        <v>2</v>
      </c>
      <c r="AL190">
        <f t="shared" si="29"/>
        <v>2</v>
      </c>
      <c r="AM190">
        <f t="shared" si="29"/>
        <v>2</v>
      </c>
      <c r="AN190">
        <f t="shared" si="28"/>
        <v>44</v>
      </c>
    </row>
    <row r="191" spans="1:40" x14ac:dyDescent="0.35">
      <c r="A191" s="22" t="s">
        <v>275</v>
      </c>
      <c r="B191" s="1" t="s">
        <v>10</v>
      </c>
      <c r="C191" s="1" t="s">
        <v>8</v>
      </c>
      <c r="D191" s="1">
        <v>16</v>
      </c>
      <c r="E191" s="1" t="s">
        <v>3</v>
      </c>
      <c r="F191" s="1" t="s">
        <v>3</v>
      </c>
      <c r="G191" s="2" t="s">
        <v>3</v>
      </c>
      <c r="H191" s="1" t="s">
        <v>3</v>
      </c>
      <c r="I191" s="1" t="s">
        <v>4</v>
      </c>
      <c r="J191" s="1" t="s">
        <v>4</v>
      </c>
      <c r="K191" s="2" t="s">
        <v>4</v>
      </c>
      <c r="L191" s="1" t="s">
        <v>3</v>
      </c>
      <c r="M191" s="1" t="s">
        <v>4</v>
      </c>
      <c r="N191" s="1" t="s">
        <v>5</v>
      </c>
      <c r="O191" s="1" t="s">
        <v>4</v>
      </c>
      <c r="P191" s="1" t="s">
        <v>3</v>
      </c>
      <c r="Q191" s="1" t="s">
        <v>6</v>
      </c>
      <c r="R191" s="1" t="s">
        <v>3</v>
      </c>
      <c r="S191" s="1" t="s">
        <v>4</v>
      </c>
      <c r="T191" s="1" t="s">
        <v>3</v>
      </c>
      <c r="U191" s="1" t="s">
        <v>3</v>
      </c>
      <c r="W191">
        <f t="shared" si="21"/>
        <v>4</v>
      </c>
      <c r="X191">
        <f t="shared" si="22"/>
        <v>4</v>
      </c>
      <c r="Y191" s="3">
        <f t="shared" si="24"/>
        <v>1</v>
      </c>
      <c r="Z191">
        <f t="shared" si="25"/>
        <v>4</v>
      </c>
      <c r="AA191">
        <f t="shared" si="25"/>
        <v>3</v>
      </c>
      <c r="AB191">
        <f t="shared" si="25"/>
        <v>3</v>
      </c>
      <c r="AC191" s="3">
        <f t="shared" si="26"/>
        <v>2</v>
      </c>
      <c r="AD191">
        <f t="shared" si="27"/>
        <v>4</v>
      </c>
      <c r="AE191">
        <f t="shared" si="27"/>
        <v>3</v>
      </c>
      <c r="AF191">
        <f t="shared" si="27"/>
        <v>2</v>
      </c>
      <c r="AG191">
        <f t="shared" si="23"/>
        <v>3</v>
      </c>
      <c r="AH191">
        <f t="shared" si="23"/>
        <v>4</v>
      </c>
      <c r="AI191">
        <f t="shared" si="23"/>
        <v>1</v>
      </c>
      <c r="AJ191">
        <f t="shared" si="23"/>
        <v>4</v>
      </c>
      <c r="AK191">
        <f t="shared" si="30"/>
        <v>3</v>
      </c>
      <c r="AL191">
        <f t="shared" si="29"/>
        <v>4</v>
      </c>
      <c r="AM191">
        <f t="shared" si="29"/>
        <v>4</v>
      </c>
      <c r="AN191">
        <f t="shared" si="28"/>
        <v>53</v>
      </c>
    </row>
    <row r="192" spans="1:40" x14ac:dyDescent="0.35">
      <c r="A192" s="22" t="s">
        <v>276</v>
      </c>
      <c r="B192" s="1" t="s">
        <v>10</v>
      </c>
      <c r="C192" s="1" t="s">
        <v>8</v>
      </c>
      <c r="D192" s="1">
        <v>15</v>
      </c>
      <c r="E192" s="1" t="s">
        <v>4</v>
      </c>
      <c r="F192" s="1" t="s">
        <v>3</v>
      </c>
      <c r="G192" s="2" t="s">
        <v>5</v>
      </c>
      <c r="H192" s="1" t="s">
        <v>5</v>
      </c>
      <c r="I192" s="1" t="s">
        <v>3</v>
      </c>
      <c r="J192" s="1" t="s">
        <v>5</v>
      </c>
      <c r="K192" s="2" t="s">
        <v>3</v>
      </c>
      <c r="L192" s="1" t="s">
        <v>3</v>
      </c>
      <c r="M192" s="1" t="s">
        <v>3</v>
      </c>
      <c r="N192" s="1" t="s">
        <v>3</v>
      </c>
      <c r="O192" s="1" t="s">
        <v>4</v>
      </c>
      <c r="P192" s="1" t="s">
        <v>3</v>
      </c>
      <c r="Q192" s="1" t="s">
        <v>5</v>
      </c>
      <c r="R192" s="1" t="s">
        <v>4</v>
      </c>
      <c r="S192" s="1" t="s">
        <v>3</v>
      </c>
      <c r="T192" s="1" t="s">
        <v>5</v>
      </c>
      <c r="U192" s="1" t="s">
        <v>5</v>
      </c>
      <c r="W192">
        <f t="shared" si="21"/>
        <v>3</v>
      </c>
      <c r="X192">
        <f t="shared" si="22"/>
        <v>4</v>
      </c>
      <c r="Y192" s="3">
        <f t="shared" si="24"/>
        <v>3</v>
      </c>
      <c r="Z192">
        <f t="shared" si="25"/>
        <v>2</v>
      </c>
      <c r="AA192">
        <f t="shared" si="25"/>
        <v>4</v>
      </c>
      <c r="AB192">
        <f t="shared" si="25"/>
        <v>2</v>
      </c>
      <c r="AC192" s="3">
        <f t="shared" si="26"/>
        <v>1</v>
      </c>
      <c r="AD192">
        <f t="shared" si="27"/>
        <v>4</v>
      </c>
      <c r="AE192">
        <f t="shared" si="27"/>
        <v>4</v>
      </c>
      <c r="AF192">
        <f t="shared" si="27"/>
        <v>4</v>
      </c>
      <c r="AG192">
        <f t="shared" si="23"/>
        <v>3</v>
      </c>
      <c r="AH192">
        <f t="shared" si="23"/>
        <v>4</v>
      </c>
      <c r="AI192">
        <f t="shared" si="23"/>
        <v>2</v>
      </c>
      <c r="AJ192">
        <f t="shared" si="23"/>
        <v>3</v>
      </c>
      <c r="AK192">
        <f t="shared" si="30"/>
        <v>4</v>
      </c>
      <c r="AL192">
        <f t="shared" si="29"/>
        <v>2</v>
      </c>
      <c r="AM192">
        <f t="shared" si="29"/>
        <v>2</v>
      </c>
      <c r="AN192">
        <f t="shared" si="28"/>
        <v>51</v>
      </c>
    </row>
    <row r="193" spans="1:40" x14ac:dyDescent="0.35">
      <c r="A193" s="22" t="s">
        <v>277</v>
      </c>
      <c r="B193" s="1" t="s">
        <v>10</v>
      </c>
      <c r="C193" s="1" t="s">
        <v>8</v>
      </c>
      <c r="D193" s="1">
        <v>17</v>
      </c>
      <c r="E193" s="1" t="s">
        <v>4</v>
      </c>
      <c r="F193" s="1" t="s">
        <v>4</v>
      </c>
      <c r="G193" s="2" t="s">
        <v>6</v>
      </c>
      <c r="H193" s="1" t="s">
        <v>5</v>
      </c>
      <c r="I193" s="1" t="s">
        <v>4</v>
      </c>
      <c r="J193" s="1" t="s">
        <v>4</v>
      </c>
      <c r="K193" s="2" t="s">
        <v>5</v>
      </c>
      <c r="L193" s="1" t="s">
        <v>6</v>
      </c>
      <c r="M193" s="1" t="s">
        <v>4</v>
      </c>
      <c r="N193" s="1" t="s">
        <v>5</v>
      </c>
      <c r="O193" s="1" t="s">
        <v>4</v>
      </c>
      <c r="P193" s="1" t="s">
        <v>6</v>
      </c>
      <c r="Q193" s="1" t="s">
        <v>5</v>
      </c>
      <c r="R193" s="1" t="s">
        <v>4</v>
      </c>
      <c r="S193" s="1" t="s">
        <v>5</v>
      </c>
      <c r="T193" s="1" t="s">
        <v>5</v>
      </c>
      <c r="U193" s="1" t="s">
        <v>4</v>
      </c>
      <c r="W193">
        <f t="shared" si="21"/>
        <v>3</v>
      </c>
      <c r="X193">
        <f t="shared" si="22"/>
        <v>3</v>
      </c>
      <c r="Y193" s="3">
        <f t="shared" si="24"/>
        <v>4</v>
      </c>
      <c r="Z193">
        <f t="shared" si="25"/>
        <v>2</v>
      </c>
      <c r="AA193">
        <f t="shared" si="25"/>
        <v>3</v>
      </c>
      <c r="AB193">
        <f t="shared" si="25"/>
        <v>3</v>
      </c>
      <c r="AC193" s="3">
        <f t="shared" si="26"/>
        <v>3</v>
      </c>
      <c r="AD193">
        <f t="shared" si="27"/>
        <v>1</v>
      </c>
      <c r="AE193">
        <f t="shared" si="27"/>
        <v>3</v>
      </c>
      <c r="AF193">
        <f t="shared" si="27"/>
        <v>2</v>
      </c>
      <c r="AG193">
        <f t="shared" si="23"/>
        <v>3</v>
      </c>
      <c r="AH193">
        <f t="shared" si="23"/>
        <v>1</v>
      </c>
      <c r="AI193">
        <f t="shared" si="23"/>
        <v>2</v>
      </c>
      <c r="AJ193">
        <f t="shared" si="23"/>
        <v>3</v>
      </c>
      <c r="AK193">
        <f t="shared" si="30"/>
        <v>2</v>
      </c>
      <c r="AL193">
        <f t="shared" si="29"/>
        <v>2</v>
      </c>
      <c r="AM193">
        <f t="shared" si="29"/>
        <v>3</v>
      </c>
      <c r="AN193">
        <f t="shared" si="28"/>
        <v>43</v>
      </c>
    </row>
    <row r="194" spans="1:40" x14ac:dyDescent="0.35">
      <c r="A194" s="22" t="s">
        <v>278</v>
      </c>
      <c r="B194" s="1" t="s">
        <v>9</v>
      </c>
      <c r="C194" s="1" t="s">
        <v>8</v>
      </c>
      <c r="D194" s="1">
        <v>17</v>
      </c>
      <c r="E194" s="1" t="s">
        <v>3</v>
      </c>
      <c r="F194" s="1" t="s">
        <v>3</v>
      </c>
      <c r="G194" s="2" t="s">
        <v>3</v>
      </c>
      <c r="H194" s="1" t="s">
        <v>4</v>
      </c>
      <c r="I194" s="1" t="s">
        <v>5</v>
      </c>
      <c r="J194" s="1" t="s">
        <v>4</v>
      </c>
      <c r="K194" s="2" t="s">
        <v>5</v>
      </c>
      <c r="L194" s="1" t="s">
        <v>5</v>
      </c>
      <c r="M194" s="1" t="s">
        <v>4</v>
      </c>
      <c r="N194" s="1" t="s">
        <v>5</v>
      </c>
      <c r="O194" s="1" t="s">
        <v>3</v>
      </c>
      <c r="P194" s="1" t="s">
        <v>6</v>
      </c>
      <c r="Q194" s="1" t="s">
        <v>5</v>
      </c>
      <c r="R194" s="1" t="s">
        <v>3</v>
      </c>
      <c r="S194" s="1" t="s">
        <v>5</v>
      </c>
      <c r="T194" s="1" t="s">
        <v>4</v>
      </c>
      <c r="U194" s="1" t="s">
        <v>4</v>
      </c>
      <c r="W194">
        <f t="shared" ref="W194:W257" si="31">IF(E194="Sangat Tidak Setuju",1,IF(E194="Tidak Setuju",2,IF(E194="Setuju",3,IF(E194="Sangat Setuju",4))))</f>
        <v>4</v>
      </c>
      <c r="X194">
        <f t="shared" ref="X194:X257" si="32">IF(F194="Sangat Tidak Setuju",1,IF(F194="Tidak Setuju",2,IF(F194="Setuju",3,IF(F194="Sangat Setuju",4))))</f>
        <v>4</v>
      </c>
      <c r="Y194" s="3">
        <f t="shared" si="24"/>
        <v>1</v>
      </c>
      <c r="Z194">
        <f t="shared" si="25"/>
        <v>3</v>
      </c>
      <c r="AA194">
        <f t="shared" si="25"/>
        <v>2</v>
      </c>
      <c r="AB194">
        <f t="shared" si="25"/>
        <v>3</v>
      </c>
      <c r="AC194" s="3">
        <f t="shared" si="26"/>
        <v>3</v>
      </c>
      <c r="AD194">
        <f t="shared" si="27"/>
        <v>2</v>
      </c>
      <c r="AE194">
        <f t="shared" si="27"/>
        <v>3</v>
      </c>
      <c r="AF194">
        <f t="shared" si="27"/>
        <v>2</v>
      </c>
      <c r="AG194">
        <f t="shared" si="27"/>
        <v>4</v>
      </c>
      <c r="AH194">
        <f t="shared" si="27"/>
        <v>1</v>
      </c>
      <c r="AI194">
        <f t="shared" si="27"/>
        <v>2</v>
      </c>
      <c r="AJ194">
        <f t="shared" si="27"/>
        <v>4</v>
      </c>
      <c r="AK194">
        <f t="shared" si="30"/>
        <v>2</v>
      </c>
      <c r="AL194">
        <f t="shared" si="29"/>
        <v>3</v>
      </c>
      <c r="AM194">
        <f t="shared" si="29"/>
        <v>3</v>
      </c>
      <c r="AN194">
        <f t="shared" si="28"/>
        <v>46</v>
      </c>
    </row>
    <row r="195" spans="1:40" x14ac:dyDescent="0.35">
      <c r="A195" s="22" t="s">
        <v>279</v>
      </c>
      <c r="B195" s="1" t="s">
        <v>10</v>
      </c>
      <c r="C195" s="1" t="s">
        <v>7</v>
      </c>
      <c r="D195" s="1">
        <v>16</v>
      </c>
      <c r="E195" s="1" t="s">
        <v>4</v>
      </c>
      <c r="F195" s="1" t="s">
        <v>4</v>
      </c>
      <c r="G195" s="2" t="s">
        <v>3</v>
      </c>
      <c r="H195" s="1" t="s">
        <v>5</v>
      </c>
      <c r="I195" s="1" t="s">
        <v>4</v>
      </c>
      <c r="J195" s="1" t="s">
        <v>6</v>
      </c>
      <c r="K195" s="2" t="s">
        <v>4</v>
      </c>
      <c r="L195" s="1" t="s">
        <v>4</v>
      </c>
      <c r="M195" s="1" t="s">
        <v>3</v>
      </c>
      <c r="N195" s="1" t="s">
        <v>5</v>
      </c>
      <c r="O195" s="1" t="s">
        <v>4</v>
      </c>
      <c r="P195" s="1" t="s">
        <v>4</v>
      </c>
      <c r="Q195" s="1" t="s">
        <v>3</v>
      </c>
      <c r="R195" s="1" t="s">
        <v>3</v>
      </c>
      <c r="S195" s="1" t="s">
        <v>4</v>
      </c>
      <c r="T195" s="1" t="s">
        <v>5</v>
      </c>
      <c r="U195" s="1" t="s">
        <v>3</v>
      </c>
      <c r="W195">
        <f t="shared" si="31"/>
        <v>3</v>
      </c>
      <c r="X195">
        <f t="shared" si="32"/>
        <v>3</v>
      </c>
      <c r="Y195" s="3">
        <f t="shared" ref="Y195:Y258" si="33">IF(G195="Sangat Tidak Setuju",4,IF(G195="Tidak Setuju",3,IF(G195="Setuju",2,IF(G195="Sangat Setuju",1))))</f>
        <v>1</v>
      </c>
      <c r="Z195">
        <f t="shared" ref="Z195:AB258" si="34">IF(H195="Sangat Tidak Setuju",1,IF(H195="Tidak Setuju",2,IF(H195="Setuju",3,IF(H195="Sangat Setuju",4))))</f>
        <v>2</v>
      </c>
      <c r="AA195">
        <f t="shared" si="34"/>
        <v>3</v>
      </c>
      <c r="AB195">
        <f t="shared" si="34"/>
        <v>1</v>
      </c>
      <c r="AC195" s="3">
        <f t="shared" ref="AC195:AC258" si="35">IF(K195="Sangat Tidak Setuju",4,IF(K195="Tidak Setuju",3,IF(K195="Setuju",2,IF(K195="Sangat Setuju",1))))</f>
        <v>2</v>
      </c>
      <c r="AD195">
        <f t="shared" ref="AD195:AG258" si="36">IF(L195="Sangat Tidak Setuju",1,IF(L195="Tidak Setuju",2,IF(L195="Setuju",3,IF(L195="Sangat Setuju",4))))</f>
        <v>3</v>
      </c>
      <c r="AE195">
        <f t="shared" si="36"/>
        <v>4</v>
      </c>
      <c r="AF195">
        <f t="shared" si="36"/>
        <v>2</v>
      </c>
      <c r="AG195">
        <f t="shared" si="36"/>
        <v>3</v>
      </c>
      <c r="AH195">
        <f t="shared" ref="AH195:AM258" si="37">IF(P195="Sangat Tidak Setuju",1,IF(P195="Tidak Setuju",2,IF(P195="Setuju",3,IF(P195="Sangat Setuju",4))))</f>
        <v>3</v>
      </c>
      <c r="AI195">
        <f t="shared" si="37"/>
        <v>4</v>
      </c>
      <c r="AJ195">
        <f t="shared" si="37"/>
        <v>4</v>
      </c>
      <c r="AK195">
        <f t="shared" si="30"/>
        <v>3</v>
      </c>
      <c r="AL195">
        <f t="shared" si="29"/>
        <v>2</v>
      </c>
      <c r="AM195">
        <f t="shared" si="29"/>
        <v>4</v>
      </c>
      <c r="AN195">
        <f t="shared" ref="AN195:AN258" si="38">SUM(W195:AM195)</f>
        <v>47</v>
      </c>
    </row>
    <row r="196" spans="1:40" x14ac:dyDescent="0.35">
      <c r="A196" s="22" t="s">
        <v>280</v>
      </c>
      <c r="B196" s="1" t="s">
        <v>10</v>
      </c>
      <c r="C196" s="1" t="s">
        <v>7</v>
      </c>
      <c r="D196" s="1">
        <v>16</v>
      </c>
      <c r="E196" s="1" t="s">
        <v>4</v>
      </c>
      <c r="F196" s="1" t="s">
        <v>4</v>
      </c>
      <c r="G196" s="2" t="s">
        <v>4</v>
      </c>
      <c r="H196" s="1" t="s">
        <v>5</v>
      </c>
      <c r="I196" s="1" t="s">
        <v>4</v>
      </c>
      <c r="J196" s="1" t="s">
        <v>5</v>
      </c>
      <c r="K196" s="2" t="s">
        <v>5</v>
      </c>
      <c r="L196" s="1" t="s">
        <v>3</v>
      </c>
      <c r="M196" s="1" t="s">
        <v>4</v>
      </c>
      <c r="N196" s="1" t="s">
        <v>5</v>
      </c>
      <c r="O196" s="1" t="s">
        <v>4</v>
      </c>
      <c r="P196" s="1" t="s">
        <v>4</v>
      </c>
      <c r="Q196" s="1" t="s">
        <v>4</v>
      </c>
      <c r="R196" s="1" t="s">
        <v>6</v>
      </c>
      <c r="S196" s="1" t="s">
        <v>6</v>
      </c>
      <c r="T196" s="1" t="s">
        <v>6</v>
      </c>
      <c r="U196" s="1" t="s">
        <v>5</v>
      </c>
      <c r="W196">
        <f t="shared" si="31"/>
        <v>3</v>
      </c>
      <c r="X196">
        <f t="shared" si="32"/>
        <v>3</v>
      </c>
      <c r="Y196" s="3">
        <f t="shared" si="33"/>
        <v>2</v>
      </c>
      <c r="Z196">
        <f t="shared" si="34"/>
        <v>2</v>
      </c>
      <c r="AA196">
        <f t="shared" si="34"/>
        <v>3</v>
      </c>
      <c r="AB196">
        <f t="shared" si="34"/>
        <v>2</v>
      </c>
      <c r="AC196" s="3">
        <f t="shared" si="35"/>
        <v>3</v>
      </c>
      <c r="AD196">
        <f t="shared" si="36"/>
        <v>4</v>
      </c>
      <c r="AE196">
        <f t="shared" si="36"/>
        <v>3</v>
      </c>
      <c r="AF196">
        <f t="shared" si="36"/>
        <v>2</v>
      </c>
      <c r="AG196">
        <f t="shared" si="36"/>
        <v>3</v>
      </c>
      <c r="AH196">
        <f t="shared" si="37"/>
        <v>3</v>
      </c>
      <c r="AI196">
        <f t="shared" si="37"/>
        <v>3</v>
      </c>
      <c r="AJ196">
        <f t="shared" si="37"/>
        <v>1</v>
      </c>
      <c r="AK196">
        <f t="shared" si="30"/>
        <v>1</v>
      </c>
      <c r="AL196">
        <f t="shared" si="29"/>
        <v>1</v>
      </c>
      <c r="AM196">
        <f t="shared" si="29"/>
        <v>2</v>
      </c>
      <c r="AN196">
        <f t="shared" si="38"/>
        <v>41</v>
      </c>
    </row>
    <row r="197" spans="1:40" x14ac:dyDescent="0.35">
      <c r="A197" s="22" t="s">
        <v>281</v>
      </c>
      <c r="B197" s="1" t="s">
        <v>10</v>
      </c>
      <c r="C197" s="1" t="s">
        <v>7</v>
      </c>
      <c r="D197" s="1">
        <v>17</v>
      </c>
      <c r="E197" s="1" t="s">
        <v>6</v>
      </c>
      <c r="F197" s="1" t="s">
        <v>6</v>
      </c>
      <c r="G197" s="2" t="s">
        <v>6</v>
      </c>
      <c r="H197" s="1" t="s">
        <v>4</v>
      </c>
      <c r="I197" s="1" t="s">
        <v>4</v>
      </c>
      <c r="J197" s="1" t="s">
        <v>3</v>
      </c>
      <c r="K197" s="2" t="s">
        <v>3</v>
      </c>
      <c r="L197" s="1" t="s">
        <v>3</v>
      </c>
      <c r="M197" s="1" t="s">
        <v>4</v>
      </c>
      <c r="N197" s="1" t="s">
        <v>3</v>
      </c>
      <c r="O197" s="1" t="s">
        <v>6</v>
      </c>
      <c r="P197" s="1" t="s">
        <v>5</v>
      </c>
      <c r="Q197" s="1" t="s">
        <v>5</v>
      </c>
      <c r="R197" s="1" t="s">
        <v>5</v>
      </c>
      <c r="S197" s="1" t="s">
        <v>5</v>
      </c>
      <c r="T197" s="1" t="s">
        <v>4</v>
      </c>
      <c r="U197" s="1" t="s">
        <v>5</v>
      </c>
      <c r="W197">
        <f t="shared" si="31"/>
        <v>1</v>
      </c>
      <c r="X197">
        <f t="shared" si="32"/>
        <v>1</v>
      </c>
      <c r="Y197" s="3">
        <f t="shared" si="33"/>
        <v>4</v>
      </c>
      <c r="Z197">
        <f t="shared" si="34"/>
        <v>3</v>
      </c>
      <c r="AA197">
        <f t="shared" si="34"/>
        <v>3</v>
      </c>
      <c r="AB197">
        <f t="shared" si="34"/>
        <v>4</v>
      </c>
      <c r="AC197" s="3">
        <f t="shared" si="35"/>
        <v>1</v>
      </c>
      <c r="AD197">
        <f t="shared" si="36"/>
        <v>4</v>
      </c>
      <c r="AE197">
        <f t="shared" si="36"/>
        <v>3</v>
      </c>
      <c r="AF197">
        <f t="shared" si="36"/>
        <v>4</v>
      </c>
      <c r="AG197">
        <f t="shared" si="36"/>
        <v>1</v>
      </c>
      <c r="AH197">
        <f t="shared" si="37"/>
        <v>2</v>
      </c>
      <c r="AI197">
        <f t="shared" si="37"/>
        <v>2</v>
      </c>
      <c r="AJ197">
        <f t="shared" si="37"/>
        <v>2</v>
      </c>
      <c r="AK197">
        <f t="shared" si="30"/>
        <v>2</v>
      </c>
      <c r="AL197">
        <f t="shared" si="29"/>
        <v>3</v>
      </c>
      <c r="AM197">
        <f t="shared" si="29"/>
        <v>2</v>
      </c>
      <c r="AN197">
        <f t="shared" si="38"/>
        <v>42</v>
      </c>
    </row>
    <row r="198" spans="1:40" x14ac:dyDescent="0.35">
      <c r="A198" s="22" t="s">
        <v>282</v>
      </c>
      <c r="B198" s="1" t="s">
        <v>9</v>
      </c>
      <c r="C198" s="1" t="s">
        <v>7</v>
      </c>
      <c r="D198" s="1">
        <v>16</v>
      </c>
      <c r="E198" s="1" t="s">
        <v>5</v>
      </c>
      <c r="F198" s="1" t="s">
        <v>5</v>
      </c>
      <c r="G198" s="2" t="s">
        <v>4</v>
      </c>
      <c r="H198" s="1" t="s">
        <v>5</v>
      </c>
      <c r="I198" s="1" t="s">
        <v>6</v>
      </c>
      <c r="J198" s="1" t="s">
        <v>5</v>
      </c>
      <c r="K198" s="2" t="s">
        <v>5</v>
      </c>
      <c r="L198" s="1" t="s">
        <v>6</v>
      </c>
      <c r="M198" s="1" t="s">
        <v>5</v>
      </c>
      <c r="N198" s="1" t="s">
        <v>3</v>
      </c>
      <c r="O198" s="1" t="s">
        <v>5</v>
      </c>
      <c r="P198" s="1" t="s">
        <v>4</v>
      </c>
      <c r="Q198" s="1" t="s">
        <v>4</v>
      </c>
      <c r="R198" s="1" t="s">
        <v>5</v>
      </c>
      <c r="S198" s="1" t="s">
        <v>4</v>
      </c>
      <c r="T198" s="1" t="s">
        <v>4</v>
      </c>
      <c r="U198" s="1" t="s">
        <v>5</v>
      </c>
      <c r="W198">
        <f t="shared" si="31"/>
        <v>2</v>
      </c>
      <c r="X198">
        <f t="shared" si="32"/>
        <v>2</v>
      </c>
      <c r="Y198" s="3">
        <f t="shared" si="33"/>
        <v>2</v>
      </c>
      <c r="Z198">
        <f t="shared" si="34"/>
        <v>2</v>
      </c>
      <c r="AA198">
        <f t="shared" si="34"/>
        <v>1</v>
      </c>
      <c r="AB198">
        <f t="shared" si="34"/>
        <v>2</v>
      </c>
      <c r="AC198" s="3">
        <f t="shared" si="35"/>
        <v>3</v>
      </c>
      <c r="AD198">
        <f t="shared" si="36"/>
        <v>1</v>
      </c>
      <c r="AE198">
        <f t="shared" si="36"/>
        <v>2</v>
      </c>
      <c r="AF198">
        <f t="shared" si="36"/>
        <v>4</v>
      </c>
      <c r="AG198">
        <f t="shared" si="36"/>
        <v>2</v>
      </c>
      <c r="AH198">
        <f t="shared" si="37"/>
        <v>3</v>
      </c>
      <c r="AI198">
        <f t="shared" si="37"/>
        <v>3</v>
      </c>
      <c r="AJ198">
        <f t="shared" si="37"/>
        <v>2</v>
      </c>
      <c r="AK198">
        <f t="shared" si="30"/>
        <v>3</v>
      </c>
      <c r="AL198">
        <f t="shared" si="29"/>
        <v>3</v>
      </c>
      <c r="AM198">
        <f t="shared" si="29"/>
        <v>2</v>
      </c>
      <c r="AN198">
        <f t="shared" si="38"/>
        <v>39</v>
      </c>
    </row>
    <row r="199" spans="1:40" x14ac:dyDescent="0.35">
      <c r="A199" s="22" t="s">
        <v>283</v>
      </c>
      <c r="B199" s="1" t="s">
        <v>9</v>
      </c>
      <c r="C199" s="1" t="s">
        <v>7</v>
      </c>
      <c r="D199" s="1">
        <v>17</v>
      </c>
      <c r="E199" s="1" t="s">
        <v>3</v>
      </c>
      <c r="F199" s="1" t="s">
        <v>4</v>
      </c>
      <c r="G199" s="2" t="s">
        <v>3</v>
      </c>
      <c r="H199" s="1" t="s">
        <v>4</v>
      </c>
      <c r="I199" s="1" t="s">
        <v>5</v>
      </c>
      <c r="J199" s="1" t="s">
        <v>4</v>
      </c>
      <c r="K199" s="2" t="s">
        <v>6</v>
      </c>
      <c r="L199" s="1" t="s">
        <v>3</v>
      </c>
      <c r="M199" s="1" t="s">
        <v>3</v>
      </c>
      <c r="N199" s="1" t="s">
        <v>4</v>
      </c>
      <c r="O199" s="1" t="s">
        <v>4</v>
      </c>
      <c r="P199" s="1" t="s">
        <v>6</v>
      </c>
      <c r="Q199" s="1" t="s">
        <v>4</v>
      </c>
      <c r="R199" s="1" t="s">
        <v>3</v>
      </c>
      <c r="S199" s="1" t="s">
        <v>4</v>
      </c>
      <c r="T199" s="1" t="s">
        <v>6</v>
      </c>
      <c r="U199" s="1" t="s">
        <v>4</v>
      </c>
      <c r="W199">
        <f t="shared" si="31"/>
        <v>4</v>
      </c>
      <c r="X199">
        <f t="shared" si="32"/>
        <v>3</v>
      </c>
      <c r="Y199" s="3">
        <f t="shared" si="33"/>
        <v>1</v>
      </c>
      <c r="Z199">
        <f t="shared" si="34"/>
        <v>3</v>
      </c>
      <c r="AA199">
        <f t="shared" si="34"/>
        <v>2</v>
      </c>
      <c r="AB199">
        <f t="shared" si="34"/>
        <v>3</v>
      </c>
      <c r="AC199" s="3">
        <f t="shared" si="35"/>
        <v>4</v>
      </c>
      <c r="AD199">
        <f t="shared" si="36"/>
        <v>4</v>
      </c>
      <c r="AE199">
        <f t="shared" si="36"/>
        <v>4</v>
      </c>
      <c r="AF199">
        <f t="shared" si="36"/>
        <v>3</v>
      </c>
      <c r="AG199">
        <f t="shared" si="36"/>
        <v>3</v>
      </c>
      <c r="AH199">
        <f t="shared" si="37"/>
        <v>1</v>
      </c>
      <c r="AI199">
        <f t="shared" si="37"/>
        <v>3</v>
      </c>
      <c r="AJ199">
        <f t="shared" si="37"/>
        <v>4</v>
      </c>
      <c r="AK199">
        <f t="shared" si="30"/>
        <v>3</v>
      </c>
      <c r="AL199">
        <f t="shared" si="29"/>
        <v>1</v>
      </c>
      <c r="AM199">
        <f t="shared" si="29"/>
        <v>3</v>
      </c>
      <c r="AN199">
        <f t="shared" si="38"/>
        <v>49</v>
      </c>
    </row>
    <row r="200" spans="1:40" x14ac:dyDescent="0.35">
      <c r="A200" s="22" t="s">
        <v>284</v>
      </c>
      <c r="B200" s="1" t="s">
        <v>10</v>
      </c>
      <c r="C200" s="1" t="s">
        <v>7</v>
      </c>
      <c r="D200" s="1">
        <v>16</v>
      </c>
      <c r="E200" s="1" t="s">
        <v>5</v>
      </c>
      <c r="F200" s="1" t="s">
        <v>6</v>
      </c>
      <c r="G200" s="2" t="s">
        <v>5</v>
      </c>
      <c r="H200" s="1" t="s">
        <v>5</v>
      </c>
      <c r="I200" s="1" t="s">
        <v>5</v>
      </c>
      <c r="J200" s="1" t="s">
        <v>4</v>
      </c>
      <c r="K200" s="2" t="s">
        <v>5</v>
      </c>
      <c r="L200" s="1" t="s">
        <v>5</v>
      </c>
      <c r="M200" s="1" t="s">
        <v>3</v>
      </c>
      <c r="N200" s="1" t="s">
        <v>4</v>
      </c>
      <c r="O200" s="1" t="s">
        <v>5</v>
      </c>
      <c r="P200" s="1" t="s">
        <v>5</v>
      </c>
      <c r="Q200" s="1" t="s">
        <v>5</v>
      </c>
      <c r="R200" s="1" t="s">
        <v>6</v>
      </c>
      <c r="S200" s="1" t="s">
        <v>5</v>
      </c>
      <c r="T200" s="1" t="s">
        <v>5</v>
      </c>
      <c r="U200" s="1" t="s">
        <v>4</v>
      </c>
      <c r="W200">
        <f t="shared" si="31"/>
        <v>2</v>
      </c>
      <c r="X200">
        <f t="shared" si="32"/>
        <v>1</v>
      </c>
      <c r="Y200" s="3">
        <f t="shared" si="33"/>
        <v>3</v>
      </c>
      <c r="Z200">
        <f t="shared" si="34"/>
        <v>2</v>
      </c>
      <c r="AA200">
        <f t="shared" si="34"/>
        <v>2</v>
      </c>
      <c r="AB200">
        <f t="shared" si="34"/>
        <v>3</v>
      </c>
      <c r="AC200" s="3">
        <f t="shared" si="35"/>
        <v>3</v>
      </c>
      <c r="AD200">
        <f t="shared" si="36"/>
        <v>2</v>
      </c>
      <c r="AE200">
        <f t="shared" si="36"/>
        <v>4</v>
      </c>
      <c r="AF200">
        <f t="shared" si="36"/>
        <v>3</v>
      </c>
      <c r="AG200">
        <f t="shared" si="36"/>
        <v>2</v>
      </c>
      <c r="AH200">
        <f t="shared" si="37"/>
        <v>2</v>
      </c>
      <c r="AI200">
        <f t="shared" si="37"/>
        <v>2</v>
      </c>
      <c r="AJ200">
        <f t="shared" si="37"/>
        <v>1</v>
      </c>
      <c r="AK200">
        <f t="shared" si="30"/>
        <v>2</v>
      </c>
      <c r="AL200">
        <f t="shared" si="29"/>
        <v>2</v>
      </c>
      <c r="AM200">
        <f t="shared" si="29"/>
        <v>3</v>
      </c>
      <c r="AN200">
        <f t="shared" si="38"/>
        <v>39</v>
      </c>
    </row>
    <row r="201" spans="1:40" x14ac:dyDescent="0.35">
      <c r="A201" s="22" t="s">
        <v>285</v>
      </c>
      <c r="B201" s="1" t="s">
        <v>9</v>
      </c>
      <c r="C201" s="1" t="s">
        <v>7</v>
      </c>
      <c r="D201" s="1">
        <v>17</v>
      </c>
      <c r="E201" s="1" t="s">
        <v>3</v>
      </c>
      <c r="F201" s="1" t="s">
        <v>5</v>
      </c>
      <c r="G201" s="2" t="s">
        <v>6</v>
      </c>
      <c r="H201" s="1" t="s">
        <v>4</v>
      </c>
      <c r="I201" s="1" t="s">
        <v>5</v>
      </c>
      <c r="J201" s="1" t="s">
        <v>4</v>
      </c>
      <c r="K201" s="2" t="s">
        <v>4</v>
      </c>
      <c r="L201" s="1" t="s">
        <v>4</v>
      </c>
      <c r="M201" s="1" t="s">
        <v>3</v>
      </c>
      <c r="N201" s="1" t="s">
        <v>3</v>
      </c>
      <c r="O201" s="1" t="s">
        <v>5</v>
      </c>
      <c r="P201" s="1" t="s">
        <v>3</v>
      </c>
      <c r="Q201" s="1" t="s">
        <v>4</v>
      </c>
      <c r="R201" s="1" t="s">
        <v>4</v>
      </c>
      <c r="S201" s="1" t="s">
        <v>4</v>
      </c>
      <c r="T201" s="1" t="s">
        <v>3</v>
      </c>
      <c r="U201" s="1" t="s">
        <v>3</v>
      </c>
      <c r="W201">
        <f t="shared" si="31"/>
        <v>4</v>
      </c>
      <c r="X201">
        <f t="shared" si="32"/>
        <v>2</v>
      </c>
      <c r="Y201" s="3">
        <f t="shared" si="33"/>
        <v>4</v>
      </c>
      <c r="Z201">
        <f t="shared" si="34"/>
        <v>3</v>
      </c>
      <c r="AA201">
        <f t="shared" si="34"/>
        <v>2</v>
      </c>
      <c r="AB201">
        <f t="shared" si="34"/>
        <v>3</v>
      </c>
      <c r="AC201" s="3">
        <f t="shared" si="35"/>
        <v>2</v>
      </c>
      <c r="AD201">
        <f t="shared" si="36"/>
        <v>3</v>
      </c>
      <c r="AE201">
        <f t="shared" si="36"/>
        <v>4</v>
      </c>
      <c r="AF201">
        <f t="shared" si="36"/>
        <v>4</v>
      </c>
      <c r="AG201">
        <f t="shared" si="36"/>
        <v>2</v>
      </c>
      <c r="AH201">
        <f t="shared" si="37"/>
        <v>4</v>
      </c>
      <c r="AI201">
        <f t="shared" si="37"/>
        <v>3</v>
      </c>
      <c r="AJ201">
        <f t="shared" si="37"/>
        <v>3</v>
      </c>
      <c r="AK201">
        <f t="shared" si="30"/>
        <v>3</v>
      </c>
      <c r="AL201">
        <f t="shared" si="29"/>
        <v>4</v>
      </c>
      <c r="AM201">
        <f t="shared" si="29"/>
        <v>4</v>
      </c>
      <c r="AN201">
        <f t="shared" si="38"/>
        <v>54</v>
      </c>
    </row>
    <row r="202" spans="1:40" x14ac:dyDescent="0.35">
      <c r="A202" s="22" t="s">
        <v>286</v>
      </c>
      <c r="B202" s="1" t="s">
        <v>10</v>
      </c>
      <c r="C202" s="1" t="s">
        <v>7</v>
      </c>
      <c r="D202" s="1">
        <v>16</v>
      </c>
      <c r="E202" s="1" t="s">
        <v>3</v>
      </c>
      <c r="F202" s="1" t="s">
        <v>4</v>
      </c>
      <c r="G202" s="2" t="s">
        <v>3</v>
      </c>
      <c r="H202" s="1" t="s">
        <v>3</v>
      </c>
      <c r="I202" s="1" t="s">
        <v>3</v>
      </c>
      <c r="J202" s="1" t="s">
        <v>4</v>
      </c>
      <c r="K202" s="2" t="s">
        <v>3</v>
      </c>
      <c r="L202" s="1" t="s">
        <v>3</v>
      </c>
      <c r="M202" s="1" t="s">
        <v>4</v>
      </c>
      <c r="N202" s="1" t="s">
        <v>5</v>
      </c>
      <c r="O202" s="1" t="s">
        <v>4</v>
      </c>
      <c r="P202" s="1" t="s">
        <v>4</v>
      </c>
      <c r="Q202" s="1" t="s">
        <v>6</v>
      </c>
      <c r="R202" s="1" t="s">
        <v>4</v>
      </c>
      <c r="S202" s="1" t="s">
        <v>4</v>
      </c>
      <c r="T202" s="1" t="s">
        <v>5</v>
      </c>
      <c r="U202" s="1" t="s">
        <v>6</v>
      </c>
      <c r="W202">
        <f t="shared" si="31"/>
        <v>4</v>
      </c>
      <c r="X202">
        <f t="shared" si="32"/>
        <v>3</v>
      </c>
      <c r="Y202" s="3">
        <f t="shared" si="33"/>
        <v>1</v>
      </c>
      <c r="Z202">
        <f t="shared" si="34"/>
        <v>4</v>
      </c>
      <c r="AA202">
        <f t="shared" si="34"/>
        <v>4</v>
      </c>
      <c r="AB202">
        <f t="shared" si="34"/>
        <v>3</v>
      </c>
      <c r="AC202" s="3">
        <f t="shared" si="35"/>
        <v>1</v>
      </c>
      <c r="AD202">
        <f t="shared" si="36"/>
        <v>4</v>
      </c>
      <c r="AE202">
        <f t="shared" si="36"/>
        <v>3</v>
      </c>
      <c r="AF202">
        <f t="shared" si="36"/>
        <v>2</v>
      </c>
      <c r="AG202">
        <f t="shared" si="36"/>
        <v>3</v>
      </c>
      <c r="AH202">
        <f t="shared" si="37"/>
        <v>3</v>
      </c>
      <c r="AI202">
        <f t="shared" si="37"/>
        <v>1</v>
      </c>
      <c r="AJ202">
        <f t="shared" si="37"/>
        <v>3</v>
      </c>
      <c r="AK202">
        <f t="shared" si="30"/>
        <v>3</v>
      </c>
      <c r="AL202">
        <f t="shared" si="29"/>
        <v>2</v>
      </c>
      <c r="AM202">
        <f t="shared" si="29"/>
        <v>1</v>
      </c>
      <c r="AN202">
        <f t="shared" si="38"/>
        <v>45</v>
      </c>
    </row>
    <row r="203" spans="1:40" x14ac:dyDescent="0.35">
      <c r="A203" s="22" t="s">
        <v>287</v>
      </c>
      <c r="B203" s="1" t="s">
        <v>10</v>
      </c>
      <c r="C203" s="1" t="s">
        <v>7</v>
      </c>
      <c r="D203" s="1">
        <v>16</v>
      </c>
      <c r="E203" s="1" t="s">
        <v>4</v>
      </c>
      <c r="F203" s="1" t="s">
        <v>3</v>
      </c>
      <c r="G203" s="2" t="s">
        <v>3</v>
      </c>
      <c r="H203" s="1" t="s">
        <v>5</v>
      </c>
      <c r="I203" s="1" t="s">
        <v>4</v>
      </c>
      <c r="J203" s="1" t="s">
        <v>4</v>
      </c>
      <c r="K203" s="2" t="s">
        <v>4</v>
      </c>
      <c r="L203" s="1" t="s">
        <v>4</v>
      </c>
      <c r="M203" s="1" t="s">
        <v>4</v>
      </c>
      <c r="N203" s="1" t="s">
        <v>6</v>
      </c>
      <c r="O203" s="1" t="s">
        <v>4</v>
      </c>
      <c r="P203" s="1" t="s">
        <v>4</v>
      </c>
      <c r="Q203" s="1" t="s">
        <v>4</v>
      </c>
      <c r="R203" s="1" t="s">
        <v>4</v>
      </c>
      <c r="S203" s="1" t="s">
        <v>4</v>
      </c>
      <c r="T203" s="1" t="s">
        <v>3</v>
      </c>
      <c r="U203" s="1" t="s">
        <v>4</v>
      </c>
      <c r="W203">
        <f t="shared" si="31"/>
        <v>3</v>
      </c>
      <c r="X203">
        <f t="shared" si="32"/>
        <v>4</v>
      </c>
      <c r="Y203" s="3">
        <f t="shared" si="33"/>
        <v>1</v>
      </c>
      <c r="Z203">
        <f t="shared" si="34"/>
        <v>2</v>
      </c>
      <c r="AA203">
        <f t="shared" si="34"/>
        <v>3</v>
      </c>
      <c r="AB203">
        <f t="shared" si="34"/>
        <v>3</v>
      </c>
      <c r="AC203" s="3">
        <f t="shared" si="35"/>
        <v>2</v>
      </c>
      <c r="AD203">
        <f t="shared" si="36"/>
        <v>3</v>
      </c>
      <c r="AE203">
        <f t="shared" si="36"/>
        <v>3</v>
      </c>
      <c r="AF203">
        <f t="shared" si="36"/>
        <v>1</v>
      </c>
      <c r="AG203">
        <f t="shared" si="36"/>
        <v>3</v>
      </c>
      <c r="AH203">
        <f t="shared" si="37"/>
        <v>3</v>
      </c>
      <c r="AI203">
        <f t="shared" si="37"/>
        <v>3</v>
      </c>
      <c r="AJ203">
        <f t="shared" si="37"/>
        <v>3</v>
      </c>
      <c r="AK203">
        <f t="shared" si="30"/>
        <v>3</v>
      </c>
      <c r="AL203">
        <f t="shared" si="29"/>
        <v>4</v>
      </c>
      <c r="AM203">
        <f t="shared" si="29"/>
        <v>3</v>
      </c>
      <c r="AN203">
        <f t="shared" si="38"/>
        <v>47</v>
      </c>
    </row>
    <row r="204" spans="1:40" x14ac:dyDescent="0.35">
      <c r="A204" s="22" t="s">
        <v>288</v>
      </c>
      <c r="B204" s="1" t="s">
        <v>9</v>
      </c>
      <c r="C204" s="1" t="s">
        <v>7</v>
      </c>
      <c r="D204" s="1">
        <v>16</v>
      </c>
      <c r="E204" s="1" t="s">
        <v>4</v>
      </c>
      <c r="F204" s="1" t="s">
        <v>3</v>
      </c>
      <c r="G204" s="2" t="s">
        <v>4</v>
      </c>
      <c r="H204" s="1" t="s">
        <v>3</v>
      </c>
      <c r="I204" s="1" t="s">
        <v>3</v>
      </c>
      <c r="J204" s="1" t="s">
        <v>3</v>
      </c>
      <c r="K204" s="2" t="s">
        <v>4</v>
      </c>
      <c r="L204" s="1" t="s">
        <v>4</v>
      </c>
      <c r="M204" s="1" t="s">
        <v>5</v>
      </c>
      <c r="N204" s="1" t="s">
        <v>3</v>
      </c>
      <c r="O204" s="1" t="s">
        <v>4</v>
      </c>
      <c r="P204" s="1" t="s">
        <v>4</v>
      </c>
      <c r="Q204" s="1" t="s">
        <v>4</v>
      </c>
      <c r="R204" s="1" t="s">
        <v>4</v>
      </c>
      <c r="S204" s="1" t="s">
        <v>5</v>
      </c>
      <c r="T204" s="1" t="s">
        <v>5</v>
      </c>
      <c r="U204" s="1" t="s">
        <v>6</v>
      </c>
      <c r="W204">
        <f t="shared" si="31"/>
        <v>3</v>
      </c>
      <c r="X204">
        <f t="shared" si="32"/>
        <v>4</v>
      </c>
      <c r="Y204" s="3">
        <f t="shared" si="33"/>
        <v>2</v>
      </c>
      <c r="Z204">
        <f t="shared" si="34"/>
        <v>4</v>
      </c>
      <c r="AA204">
        <f t="shared" si="34"/>
        <v>4</v>
      </c>
      <c r="AB204">
        <f t="shared" si="34"/>
        <v>4</v>
      </c>
      <c r="AC204" s="3">
        <f t="shared" si="35"/>
        <v>2</v>
      </c>
      <c r="AD204">
        <f t="shared" si="36"/>
        <v>3</v>
      </c>
      <c r="AE204">
        <f t="shared" si="36"/>
        <v>2</v>
      </c>
      <c r="AF204">
        <f t="shared" si="36"/>
        <v>4</v>
      </c>
      <c r="AG204">
        <f t="shared" si="36"/>
        <v>3</v>
      </c>
      <c r="AH204">
        <f t="shared" si="37"/>
        <v>3</v>
      </c>
      <c r="AI204">
        <f t="shared" si="37"/>
        <v>3</v>
      </c>
      <c r="AJ204">
        <f t="shared" si="37"/>
        <v>3</v>
      </c>
      <c r="AK204">
        <f t="shared" si="30"/>
        <v>2</v>
      </c>
      <c r="AL204">
        <f t="shared" si="29"/>
        <v>2</v>
      </c>
      <c r="AM204">
        <f t="shared" si="29"/>
        <v>1</v>
      </c>
      <c r="AN204">
        <f t="shared" si="38"/>
        <v>49</v>
      </c>
    </row>
    <row r="205" spans="1:40" x14ac:dyDescent="0.35">
      <c r="A205" s="22" t="s">
        <v>289</v>
      </c>
      <c r="B205" s="1" t="s">
        <v>10</v>
      </c>
      <c r="C205" s="1" t="s">
        <v>7</v>
      </c>
      <c r="D205" s="1">
        <v>17</v>
      </c>
      <c r="E205" s="1" t="s">
        <v>5</v>
      </c>
      <c r="F205" s="1" t="s">
        <v>5</v>
      </c>
      <c r="G205" s="2" t="s">
        <v>6</v>
      </c>
      <c r="H205" s="1" t="s">
        <v>3</v>
      </c>
      <c r="I205" s="1" t="s">
        <v>5</v>
      </c>
      <c r="J205" s="1" t="s">
        <v>3</v>
      </c>
      <c r="K205" s="2" t="s">
        <v>4</v>
      </c>
      <c r="L205" s="1" t="s">
        <v>3</v>
      </c>
      <c r="M205" s="1" t="s">
        <v>4</v>
      </c>
      <c r="N205" s="1" t="s">
        <v>4</v>
      </c>
      <c r="O205" s="1" t="s">
        <v>5</v>
      </c>
      <c r="P205" s="1" t="s">
        <v>6</v>
      </c>
      <c r="Q205" s="1" t="s">
        <v>4</v>
      </c>
      <c r="R205" s="1" t="s">
        <v>5</v>
      </c>
      <c r="S205" s="1" t="s">
        <v>5</v>
      </c>
      <c r="T205" s="1" t="s">
        <v>4</v>
      </c>
      <c r="U205" s="1" t="s">
        <v>3</v>
      </c>
      <c r="W205">
        <f t="shared" si="31"/>
        <v>2</v>
      </c>
      <c r="X205">
        <f t="shared" si="32"/>
        <v>2</v>
      </c>
      <c r="Y205" s="3">
        <f t="shared" si="33"/>
        <v>4</v>
      </c>
      <c r="Z205">
        <f t="shared" si="34"/>
        <v>4</v>
      </c>
      <c r="AA205">
        <f t="shared" si="34"/>
        <v>2</v>
      </c>
      <c r="AB205">
        <f t="shared" si="34"/>
        <v>4</v>
      </c>
      <c r="AC205" s="3">
        <f t="shared" si="35"/>
        <v>2</v>
      </c>
      <c r="AD205">
        <f t="shared" si="36"/>
        <v>4</v>
      </c>
      <c r="AE205">
        <f t="shared" si="36"/>
        <v>3</v>
      </c>
      <c r="AF205">
        <f t="shared" si="36"/>
        <v>3</v>
      </c>
      <c r="AG205">
        <f t="shared" si="36"/>
        <v>2</v>
      </c>
      <c r="AH205">
        <f t="shared" si="37"/>
        <v>1</v>
      </c>
      <c r="AI205">
        <f t="shared" si="37"/>
        <v>3</v>
      </c>
      <c r="AJ205">
        <f t="shared" si="37"/>
        <v>2</v>
      </c>
      <c r="AK205">
        <f t="shared" si="30"/>
        <v>2</v>
      </c>
      <c r="AL205">
        <f t="shared" si="29"/>
        <v>3</v>
      </c>
      <c r="AM205">
        <f t="shared" si="29"/>
        <v>4</v>
      </c>
      <c r="AN205">
        <f t="shared" si="38"/>
        <v>47</v>
      </c>
    </row>
    <row r="206" spans="1:40" x14ac:dyDescent="0.35">
      <c r="A206" s="22" t="s">
        <v>290</v>
      </c>
      <c r="B206" s="1" t="s">
        <v>9</v>
      </c>
      <c r="C206" s="1" t="s">
        <v>7</v>
      </c>
      <c r="D206" s="1">
        <v>16</v>
      </c>
      <c r="E206" s="1" t="s">
        <v>3</v>
      </c>
      <c r="F206" s="1" t="s">
        <v>3</v>
      </c>
      <c r="G206" s="2" t="s">
        <v>3</v>
      </c>
      <c r="H206" s="1" t="s">
        <v>5</v>
      </c>
      <c r="I206" s="1" t="s">
        <v>3</v>
      </c>
      <c r="J206" s="1" t="s">
        <v>3</v>
      </c>
      <c r="K206" s="2" t="s">
        <v>3</v>
      </c>
      <c r="L206" s="1" t="s">
        <v>3</v>
      </c>
      <c r="M206" s="1" t="s">
        <v>3</v>
      </c>
      <c r="N206" s="1" t="s">
        <v>6</v>
      </c>
      <c r="O206" s="1" t="s">
        <v>4</v>
      </c>
      <c r="P206" s="1" t="s">
        <v>4</v>
      </c>
      <c r="Q206" s="1" t="s">
        <v>6</v>
      </c>
      <c r="R206" s="1" t="s">
        <v>4</v>
      </c>
      <c r="S206" s="1" t="s">
        <v>6</v>
      </c>
      <c r="T206" s="1" t="s">
        <v>4</v>
      </c>
      <c r="U206" s="1" t="s">
        <v>3</v>
      </c>
      <c r="W206">
        <f t="shared" si="31"/>
        <v>4</v>
      </c>
      <c r="X206">
        <f t="shared" si="32"/>
        <v>4</v>
      </c>
      <c r="Y206" s="3">
        <f t="shared" si="33"/>
        <v>1</v>
      </c>
      <c r="Z206">
        <f t="shared" si="34"/>
        <v>2</v>
      </c>
      <c r="AA206">
        <f t="shared" si="34"/>
        <v>4</v>
      </c>
      <c r="AB206">
        <f t="shared" si="34"/>
        <v>4</v>
      </c>
      <c r="AC206" s="3">
        <f t="shared" si="35"/>
        <v>1</v>
      </c>
      <c r="AD206">
        <f t="shared" si="36"/>
        <v>4</v>
      </c>
      <c r="AE206">
        <f t="shared" si="36"/>
        <v>4</v>
      </c>
      <c r="AF206">
        <f t="shared" si="36"/>
        <v>1</v>
      </c>
      <c r="AG206">
        <f t="shared" si="36"/>
        <v>3</v>
      </c>
      <c r="AH206">
        <f t="shared" si="37"/>
        <v>3</v>
      </c>
      <c r="AI206">
        <f t="shared" si="37"/>
        <v>1</v>
      </c>
      <c r="AJ206">
        <f t="shared" si="37"/>
        <v>3</v>
      </c>
      <c r="AK206">
        <f t="shared" si="30"/>
        <v>1</v>
      </c>
      <c r="AL206">
        <f t="shared" si="29"/>
        <v>3</v>
      </c>
      <c r="AM206">
        <f t="shared" si="29"/>
        <v>4</v>
      </c>
      <c r="AN206">
        <f t="shared" si="38"/>
        <v>47</v>
      </c>
    </row>
    <row r="207" spans="1:40" x14ac:dyDescent="0.35">
      <c r="A207" s="22" t="s">
        <v>291</v>
      </c>
      <c r="B207" s="1" t="s">
        <v>10</v>
      </c>
      <c r="C207" s="1" t="s">
        <v>7</v>
      </c>
      <c r="D207" s="1">
        <v>17</v>
      </c>
      <c r="E207" s="1" t="s">
        <v>6</v>
      </c>
      <c r="F207" s="1" t="s">
        <v>6</v>
      </c>
      <c r="G207" s="2" t="s">
        <v>6</v>
      </c>
      <c r="H207" s="1" t="s">
        <v>5</v>
      </c>
      <c r="I207" s="1" t="s">
        <v>5</v>
      </c>
      <c r="J207" s="1" t="s">
        <v>5</v>
      </c>
      <c r="K207" s="2" t="s">
        <v>5</v>
      </c>
      <c r="L207" s="1" t="s">
        <v>6</v>
      </c>
      <c r="M207" s="1" t="s">
        <v>4</v>
      </c>
      <c r="N207" s="1" t="s">
        <v>4</v>
      </c>
      <c r="O207" s="1" t="s">
        <v>5</v>
      </c>
      <c r="P207" s="1" t="s">
        <v>4</v>
      </c>
      <c r="Q207" s="1" t="s">
        <v>4</v>
      </c>
      <c r="R207" s="1" t="s">
        <v>5</v>
      </c>
      <c r="S207" s="1" t="s">
        <v>5</v>
      </c>
      <c r="T207" s="1" t="s">
        <v>4</v>
      </c>
      <c r="U207" s="1" t="s">
        <v>4</v>
      </c>
      <c r="W207">
        <f t="shared" si="31"/>
        <v>1</v>
      </c>
      <c r="X207">
        <f t="shared" si="32"/>
        <v>1</v>
      </c>
      <c r="Y207" s="3">
        <f t="shared" si="33"/>
        <v>4</v>
      </c>
      <c r="Z207">
        <f t="shared" si="34"/>
        <v>2</v>
      </c>
      <c r="AA207">
        <f t="shared" si="34"/>
        <v>2</v>
      </c>
      <c r="AB207">
        <f t="shared" si="34"/>
        <v>2</v>
      </c>
      <c r="AC207" s="3">
        <f t="shared" si="35"/>
        <v>3</v>
      </c>
      <c r="AD207">
        <f t="shared" si="36"/>
        <v>1</v>
      </c>
      <c r="AE207">
        <f t="shared" si="36"/>
        <v>3</v>
      </c>
      <c r="AF207">
        <f t="shared" si="36"/>
        <v>3</v>
      </c>
      <c r="AG207">
        <f t="shared" si="36"/>
        <v>2</v>
      </c>
      <c r="AH207">
        <f t="shared" si="37"/>
        <v>3</v>
      </c>
      <c r="AI207">
        <f t="shared" si="37"/>
        <v>3</v>
      </c>
      <c r="AJ207">
        <f t="shared" si="37"/>
        <v>2</v>
      </c>
      <c r="AK207">
        <f t="shared" si="30"/>
        <v>2</v>
      </c>
      <c r="AL207">
        <f t="shared" si="29"/>
        <v>3</v>
      </c>
      <c r="AM207">
        <f t="shared" si="29"/>
        <v>3</v>
      </c>
      <c r="AN207">
        <f t="shared" si="38"/>
        <v>40</v>
      </c>
    </row>
    <row r="208" spans="1:40" x14ac:dyDescent="0.35">
      <c r="A208" s="22" t="s">
        <v>292</v>
      </c>
      <c r="B208" s="1" t="s">
        <v>9</v>
      </c>
      <c r="C208" s="1" t="s">
        <v>7</v>
      </c>
      <c r="D208" s="1">
        <v>17</v>
      </c>
      <c r="E208" s="1" t="s">
        <v>3</v>
      </c>
      <c r="F208" s="1" t="s">
        <v>3</v>
      </c>
      <c r="G208" s="2" t="s">
        <v>4</v>
      </c>
      <c r="H208" s="1" t="s">
        <v>4</v>
      </c>
      <c r="I208" s="1" t="s">
        <v>5</v>
      </c>
      <c r="J208" s="1" t="s">
        <v>5</v>
      </c>
      <c r="K208" s="2" t="s">
        <v>3</v>
      </c>
      <c r="L208" s="1" t="s">
        <v>3</v>
      </c>
      <c r="M208" s="1" t="s">
        <v>4</v>
      </c>
      <c r="N208" s="1" t="s">
        <v>5</v>
      </c>
      <c r="O208" s="1" t="s">
        <v>4</v>
      </c>
      <c r="P208" s="1" t="s">
        <v>3</v>
      </c>
      <c r="Q208" s="1" t="s">
        <v>3</v>
      </c>
      <c r="R208" s="1" t="s">
        <v>3</v>
      </c>
      <c r="S208" s="1" t="s">
        <v>4</v>
      </c>
      <c r="T208" s="1" t="s">
        <v>3</v>
      </c>
      <c r="U208" s="1" t="s">
        <v>3</v>
      </c>
      <c r="W208">
        <f t="shared" si="31"/>
        <v>4</v>
      </c>
      <c r="X208">
        <f t="shared" si="32"/>
        <v>4</v>
      </c>
      <c r="Y208" s="3">
        <f t="shared" si="33"/>
        <v>2</v>
      </c>
      <c r="Z208">
        <f t="shared" si="34"/>
        <v>3</v>
      </c>
      <c r="AA208">
        <f t="shared" si="34"/>
        <v>2</v>
      </c>
      <c r="AB208">
        <f t="shared" si="34"/>
        <v>2</v>
      </c>
      <c r="AC208" s="3">
        <f t="shared" si="35"/>
        <v>1</v>
      </c>
      <c r="AD208">
        <f t="shared" si="36"/>
        <v>4</v>
      </c>
      <c r="AE208">
        <f t="shared" si="36"/>
        <v>3</v>
      </c>
      <c r="AF208">
        <f t="shared" si="36"/>
        <v>2</v>
      </c>
      <c r="AG208">
        <f t="shared" si="36"/>
        <v>3</v>
      </c>
      <c r="AH208">
        <f t="shared" si="37"/>
        <v>4</v>
      </c>
      <c r="AI208">
        <f t="shared" si="37"/>
        <v>4</v>
      </c>
      <c r="AJ208">
        <f t="shared" si="37"/>
        <v>4</v>
      </c>
      <c r="AK208">
        <f t="shared" si="30"/>
        <v>3</v>
      </c>
      <c r="AL208">
        <f t="shared" si="29"/>
        <v>4</v>
      </c>
      <c r="AM208">
        <f t="shared" si="29"/>
        <v>4</v>
      </c>
      <c r="AN208">
        <f t="shared" si="38"/>
        <v>53</v>
      </c>
    </row>
    <row r="209" spans="1:40" x14ac:dyDescent="0.35">
      <c r="A209" s="22" t="s">
        <v>293</v>
      </c>
      <c r="B209" s="1" t="s">
        <v>10</v>
      </c>
      <c r="C209" s="1" t="s">
        <v>7</v>
      </c>
      <c r="D209" s="1">
        <v>16</v>
      </c>
      <c r="E209" s="1" t="s">
        <v>6</v>
      </c>
      <c r="F209" s="1" t="s">
        <v>5</v>
      </c>
      <c r="G209" s="2" t="s">
        <v>5</v>
      </c>
      <c r="H209" s="1" t="s">
        <v>4</v>
      </c>
      <c r="I209" s="1" t="s">
        <v>4</v>
      </c>
      <c r="J209" s="1" t="s">
        <v>4</v>
      </c>
      <c r="K209" s="2" t="s">
        <v>5</v>
      </c>
      <c r="L209" s="1" t="s">
        <v>3</v>
      </c>
      <c r="M209" s="1" t="s">
        <v>4</v>
      </c>
      <c r="N209" s="1" t="s">
        <v>6</v>
      </c>
      <c r="O209" s="1" t="s">
        <v>5</v>
      </c>
      <c r="P209" s="1" t="s">
        <v>3</v>
      </c>
      <c r="Q209" s="1" t="s">
        <v>5</v>
      </c>
      <c r="R209" s="1" t="s">
        <v>4</v>
      </c>
      <c r="S209" s="1" t="s">
        <v>5</v>
      </c>
      <c r="T209" s="1" t="s">
        <v>5</v>
      </c>
      <c r="U209" s="1" t="s">
        <v>5</v>
      </c>
      <c r="W209">
        <f t="shared" si="31"/>
        <v>1</v>
      </c>
      <c r="X209">
        <f t="shared" si="32"/>
        <v>2</v>
      </c>
      <c r="Y209" s="3">
        <f t="shared" si="33"/>
        <v>3</v>
      </c>
      <c r="Z209">
        <f t="shared" si="34"/>
        <v>3</v>
      </c>
      <c r="AA209">
        <f t="shared" si="34"/>
        <v>3</v>
      </c>
      <c r="AB209">
        <f t="shared" si="34"/>
        <v>3</v>
      </c>
      <c r="AC209" s="3">
        <f t="shared" si="35"/>
        <v>3</v>
      </c>
      <c r="AD209">
        <f t="shared" si="36"/>
        <v>4</v>
      </c>
      <c r="AE209">
        <f t="shared" si="36"/>
        <v>3</v>
      </c>
      <c r="AF209">
        <f t="shared" si="36"/>
        <v>1</v>
      </c>
      <c r="AG209">
        <f t="shared" si="36"/>
        <v>2</v>
      </c>
      <c r="AH209">
        <f t="shared" si="37"/>
        <v>4</v>
      </c>
      <c r="AI209">
        <f t="shared" si="37"/>
        <v>2</v>
      </c>
      <c r="AJ209">
        <f t="shared" si="37"/>
        <v>3</v>
      </c>
      <c r="AK209">
        <f t="shared" si="30"/>
        <v>2</v>
      </c>
      <c r="AL209">
        <f t="shared" si="30"/>
        <v>2</v>
      </c>
      <c r="AM209">
        <f t="shared" si="30"/>
        <v>2</v>
      </c>
      <c r="AN209">
        <f t="shared" si="38"/>
        <v>43</v>
      </c>
    </row>
    <row r="210" spans="1:40" x14ac:dyDescent="0.35">
      <c r="A210" s="22" t="s">
        <v>294</v>
      </c>
      <c r="B210" s="1" t="s">
        <v>9</v>
      </c>
      <c r="C210" s="1" t="s">
        <v>8</v>
      </c>
      <c r="D210" s="1">
        <v>16</v>
      </c>
      <c r="E210" s="1" t="s">
        <v>4</v>
      </c>
      <c r="F210" s="1" t="s">
        <v>3</v>
      </c>
      <c r="G210" s="2" t="s">
        <v>3</v>
      </c>
      <c r="H210" s="1" t="s">
        <v>4</v>
      </c>
      <c r="I210" s="1" t="s">
        <v>4</v>
      </c>
      <c r="J210" s="1" t="s">
        <v>4</v>
      </c>
      <c r="K210" s="2" t="s">
        <v>5</v>
      </c>
      <c r="L210" s="1" t="s">
        <v>5</v>
      </c>
      <c r="M210" s="1" t="s">
        <v>4</v>
      </c>
      <c r="N210" s="1" t="s">
        <v>5</v>
      </c>
      <c r="O210" s="1" t="s">
        <v>4</v>
      </c>
      <c r="P210" s="1" t="s">
        <v>5</v>
      </c>
      <c r="Q210" s="1" t="s">
        <v>4</v>
      </c>
      <c r="R210" s="1" t="s">
        <v>5</v>
      </c>
      <c r="S210" s="1" t="s">
        <v>4</v>
      </c>
      <c r="T210" s="1" t="s">
        <v>5</v>
      </c>
      <c r="U210" s="1" t="s">
        <v>5</v>
      </c>
      <c r="W210">
        <f t="shared" si="31"/>
        <v>3</v>
      </c>
      <c r="X210">
        <f t="shared" si="32"/>
        <v>4</v>
      </c>
      <c r="Y210" s="3">
        <f t="shared" si="33"/>
        <v>1</v>
      </c>
      <c r="Z210">
        <f t="shared" si="34"/>
        <v>3</v>
      </c>
      <c r="AA210">
        <f t="shared" si="34"/>
        <v>3</v>
      </c>
      <c r="AB210">
        <f t="shared" si="34"/>
        <v>3</v>
      </c>
      <c r="AC210" s="3">
        <f t="shared" si="35"/>
        <v>3</v>
      </c>
      <c r="AD210">
        <f t="shared" si="36"/>
        <v>2</v>
      </c>
      <c r="AE210">
        <f t="shared" si="36"/>
        <v>3</v>
      </c>
      <c r="AF210">
        <f t="shared" si="36"/>
        <v>2</v>
      </c>
      <c r="AG210">
        <f t="shared" si="36"/>
        <v>3</v>
      </c>
      <c r="AH210">
        <f t="shared" si="37"/>
        <v>2</v>
      </c>
      <c r="AI210">
        <f t="shared" si="37"/>
        <v>3</v>
      </c>
      <c r="AJ210">
        <f t="shared" si="37"/>
        <v>2</v>
      </c>
      <c r="AK210">
        <f t="shared" si="30"/>
        <v>3</v>
      </c>
      <c r="AL210">
        <f t="shared" si="30"/>
        <v>2</v>
      </c>
      <c r="AM210">
        <f t="shared" si="30"/>
        <v>2</v>
      </c>
      <c r="AN210">
        <f t="shared" si="38"/>
        <v>44</v>
      </c>
    </row>
    <row r="211" spans="1:40" x14ac:dyDescent="0.35">
      <c r="A211" s="22" t="s">
        <v>295</v>
      </c>
      <c r="B211" s="1" t="s">
        <v>9</v>
      </c>
      <c r="C211" s="1" t="s">
        <v>7</v>
      </c>
      <c r="D211" s="1">
        <v>16</v>
      </c>
      <c r="E211" s="1" t="s">
        <v>5</v>
      </c>
      <c r="F211" s="1" t="s">
        <v>5</v>
      </c>
      <c r="G211" s="2" t="s">
        <v>6</v>
      </c>
      <c r="H211" s="1" t="s">
        <v>4</v>
      </c>
      <c r="I211" s="1" t="s">
        <v>4</v>
      </c>
      <c r="J211" s="1" t="s">
        <v>4</v>
      </c>
      <c r="K211" s="2" t="s">
        <v>4</v>
      </c>
      <c r="L211" s="1" t="s">
        <v>4</v>
      </c>
      <c r="M211" s="1" t="s">
        <v>5</v>
      </c>
      <c r="N211" s="1" t="s">
        <v>4</v>
      </c>
      <c r="O211" s="1" t="s">
        <v>6</v>
      </c>
      <c r="P211" s="1" t="s">
        <v>3</v>
      </c>
      <c r="Q211" s="1" t="s">
        <v>4</v>
      </c>
      <c r="R211" s="1" t="s">
        <v>4</v>
      </c>
      <c r="S211" s="1" t="s">
        <v>5</v>
      </c>
      <c r="T211" s="1" t="s">
        <v>4</v>
      </c>
      <c r="U211" s="1" t="s">
        <v>6</v>
      </c>
      <c r="W211">
        <f t="shared" si="31"/>
        <v>2</v>
      </c>
      <c r="X211">
        <f t="shared" si="32"/>
        <v>2</v>
      </c>
      <c r="Y211" s="3">
        <f t="shared" si="33"/>
        <v>4</v>
      </c>
      <c r="Z211">
        <f t="shared" si="34"/>
        <v>3</v>
      </c>
      <c r="AA211">
        <f t="shared" si="34"/>
        <v>3</v>
      </c>
      <c r="AB211">
        <f t="shared" si="34"/>
        <v>3</v>
      </c>
      <c r="AC211" s="3">
        <f t="shared" si="35"/>
        <v>2</v>
      </c>
      <c r="AD211">
        <f t="shared" si="36"/>
        <v>3</v>
      </c>
      <c r="AE211">
        <f t="shared" si="36"/>
        <v>2</v>
      </c>
      <c r="AF211">
        <f t="shared" si="36"/>
        <v>3</v>
      </c>
      <c r="AG211">
        <f t="shared" si="36"/>
        <v>1</v>
      </c>
      <c r="AH211">
        <f t="shared" si="37"/>
        <v>4</v>
      </c>
      <c r="AI211">
        <f t="shared" si="37"/>
        <v>3</v>
      </c>
      <c r="AJ211">
        <f t="shared" si="37"/>
        <v>3</v>
      </c>
      <c r="AK211">
        <f t="shared" si="30"/>
        <v>2</v>
      </c>
      <c r="AL211">
        <f t="shared" si="30"/>
        <v>3</v>
      </c>
      <c r="AM211">
        <f t="shared" si="30"/>
        <v>1</v>
      </c>
      <c r="AN211">
        <f t="shared" si="38"/>
        <v>44</v>
      </c>
    </row>
    <row r="212" spans="1:40" x14ac:dyDescent="0.35">
      <c r="A212" s="22" t="s">
        <v>296</v>
      </c>
      <c r="B212" s="1" t="s">
        <v>10</v>
      </c>
      <c r="C212" s="1" t="s">
        <v>7</v>
      </c>
      <c r="D212" s="1">
        <v>17</v>
      </c>
      <c r="E212" s="1" t="s">
        <v>3</v>
      </c>
      <c r="F212" s="1" t="s">
        <v>5</v>
      </c>
      <c r="G212" s="2" t="s">
        <v>6</v>
      </c>
      <c r="H212" s="1" t="s">
        <v>5</v>
      </c>
      <c r="I212" s="1" t="s">
        <v>6</v>
      </c>
      <c r="J212" s="1" t="s">
        <v>3</v>
      </c>
      <c r="K212" s="2" t="s">
        <v>4</v>
      </c>
      <c r="L212" s="1" t="s">
        <v>3</v>
      </c>
      <c r="M212" s="1" t="s">
        <v>4</v>
      </c>
      <c r="N212" s="1" t="s">
        <v>3</v>
      </c>
      <c r="O212" s="1" t="s">
        <v>5</v>
      </c>
      <c r="P212" s="1" t="s">
        <v>3</v>
      </c>
      <c r="Q212" s="1" t="s">
        <v>4</v>
      </c>
      <c r="R212" s="1" t="s">
        <v>4</v>
      </c>
      <c r="S212" s="1" t="s">
        <v>4</v>
      </c>
      <c r="T212" s="1" t="s">
        <v>4</v>
      </c>
      <c r="U212" s="1" t="s">
        <v>6</v>
      </c>
      <c r="W212">
        <f t="shared" si="31"/>
        <v>4</v>
      </c>
      <c r="X212">
        <f t="shared" si="32"/>
        <v>2</v>
      </c>
      <c r="Y212" s="3">
        <f t="shared" si="33"/>
        <v>4</v>
      </c>
      <c r="Z212">
        <f t="shared" si="34"/>
        <v>2</v>
      </c>
      <c r="AA212">
        <f t="shared" si="34"/>
        <v>1</v>
      </c>
      <c r="AB212">
        <f t="shared" si="34"/>
        <v>4</v>
      </c>
      <c r="AC212" s="3">
        <f t="shared" si="35"/>
        <v>2</v>
      </c>
      <c r="AD212">
        <f t="shared" si="36"/>
        <v>4</v>
      </c>
      <c r="AE212">
        <f t="shared" si="36"/>
        <v>3</v>
      </c>
      <c r="AF212">
        <f t="shared" si="36"/>
        <v>4</v>
      </c>
      <c r="AG212">
        <f t="shared" si="36"/>
        <v>2</v>
      </c>
      <c r="AH212">
        <f t="shared" si="37"/>
        <v>4</v>
      </c>
      <c r="AI212">
        <f t="shared" si="37"/>
        <v>3</v>
      </c>
      <c r="AJ212">
        <f t="shared" si="37"/>
        <v>3</v>
      </c>
      <c r="AK212">
        <f t="shared" si="30"/>
        <v>3</v>
      </c>
      <c r="AL212">
        <f t="shared" si="30"/>
        <v>3</v>
      </c>
      <c r="AM212">
        <f t="shared" si="30"/>
        <v>1</v>
      </c>
      <c r="AN212">
        <f t="shared" si="38"/>
        <v>49</v>
      </c>
    </row>
    <row r="213" spans="1:40" x14ac:dyDescent="0.35">
      <c r="A213" s="22" t="s">
        <v>297</v>
      </c>
      <c r="B213" s="1" t="s">
        <v>10</v>
      </c>
      <c r="C213" s="1" t="s">
        <v>8</v>
      </c>
      <c r="D213" s="1">
        <v>17</v>
      </c>
      <c r="E213" s="1" t="s">
        <v>4</v>
      </c>
      <c r="F213" s="1" t="s">
        <v>4</v>
      </c>
      <c r="G213" s="2" t="s">
        <v>5</v>
      </c>
      <c r="H213" s="1" t="s">
        <v>4</v>
      </c>
      <c r="I213" s="1" t="s">
        <v>6</v>
      </c>
      <c r="J213" s="1" t="s">
        <v>5</v>
      </c>
      <c r="K213" s="2" t="s">
        <v>4</v>
      </c>
      <c r="L213" s="1" t="s">
        <v>3</v>
      </c>
      <c r="M213" s="1" t="s">
        <v>4</v>
      </c>
      <c r="N213" s="1" t="s">
        <v>5</v>
      </c>
      <c r="O213" s="1" t="s">
        <v>4</v>
      </c>
      <c r="P213" s="1" t="s">
        <v>5</v>
      </c>
      <c r="Q213" s="1" t="s">
        <v>4</v>
      </c>
      <c r="R213" s="1" t="s">
        <v>5</v>
      </c>
      <c r="S213" s="1" t="s">
        <v>4</v>
      </c>
      <c r="T213" s="1" t="s">
        <v>4</v>
      </c>
      <c r="U213" s="1" t="s">
        <v>4</v>
      </c>
      <c r="W213">
        <f t="shared" si="31"/>
        <v>3</v>
      </c>
      <c r="X213">
        <f t="shared" si="32"/>
        <v>3</v>
      </c>
      <c r="Y213" s="3">
        <f t="shared" si="33"/>
        <v>3</v>
      </c>
      <c r="Z213">
        <f t="shared" si="34"/>
        <v>3</v>
      </c>
      <c r="AA213">
        <f t="shared" si="34"/>
        <v>1</v>
      </c>
      <c r="AB213">
        <f t="shared" si="34"/>
        <v>2</v>
      </c>
      <c r="AC213" s="3">
        <f t="shared" si="35"/>
        <v>2</v>
      </c>
      <c r="AD213">
        <f t="shared" si="36"/>
        <v>4</v>
      </c>
      <c r="AE213">
        <f t="shared" si="36"/>
        <v>3</v>
      </c>
      <c r="AF213">
        <f t="shared" si="36"/>
        <v>2</v>
      </c>
      <c r="AG213">
        <f t="shared" si="36"/>
        <v>3</v>
      </c>
      <c r="AH213">
        <f t="shared" si="37"/>
        <v>2</v>
      </c>
      <c r="AI213">
        <f t="shared" si="37"/>
        <v>3</v>
      </c>
      <c r="AJ213">
        <f t="shared" si="37"/>
        <v>2</v>
      </c>
      <c r="AK213">
        <f t="shared" si="30"/>
        <v>3</v>
      </c>
      <c r="AL213">
        <f t="shared" si="30"/>
        <v>3</v>
      </c>
      <c r="AM213">
        <f t="shared" si="30"/>
        <v>3</v>
      </c>
      <c r="AN213">
        <f t="shared" si="38"/>
        <v>45</v>
      </c>
    </row>
    <row r="214" spans="1:40" x14ac:dyDescent="0.35">
      <c r="A214" s="22" t="s">
        <v>298</v>
      </c>
      <c r="B214" s="1" t="s">
        <v>9</v>
      </c>
      <c r="C214" s="1" t="s">
        <v>8</v>
      </c>
      <c r="D214" s="1">
        <v>16</v>
      </c>
      <c r="E214" s="1" t="s">
        <v>3</v>
      </c>
      <c r="F214" s="1" t="s">
        <v>3</v>
      </c>
      <c r="G214" s="2" t="s">
        <v>3</v>
      </c>
      <c r="H214" s="1" t="s">
        <v>3</v>
      </c>
      <c r="I214" s="1" t="s">
        <v>4</v>
      </c>
      <c r="J214" s="1" t="s">
        <v>4</v>
      </c>
      <c r="K214" s="2" t="s">
        <v>4</v>
      </c>
      <c r="L214" s="1" t="s">
        <v>4</v>
      </c>
      <c r="M214" s="1" t="s">
        <v>4</v>
      </c>
      <c r="N214" s="1" t="s">
        <v>6</v>
      </c>
      <c r="O214" s="1" t="s">
        <v>4</v>
      </c>
      <c r="P214" s="1" t="s">
        <v>3</v>
      </c>
      <c r="Q214" s="1" t="s">
        <v>4</v>
      </c>
      <c r="R214" s="1" t="s">
        <v>4</v>
      </c>
      <c r="S214" s="1" t="s">
        <v>4</v>
      </c>
      <c r="T214" s="1" t="s">
        <v>3</v>
      </c>
      <c r="U214" s="1" t="s">
        <v>3</v>
      </c>
      <c r="W214">
        <f t="shared" si="31"/>
        <v>4</v>
      </c>
      <c r="X214">
        <f t="shared" si="32"/>
        <v>4</v>
      </c>
      <c r="Y214" s="3">
        <f t="shared" si="33"/>
        <v>1</v>
      </c>
      <c r="Z214">
        <f t="shared" si="34"/>
        <v>4</v>
      </c>
      <c r="AA214">
        <f t="shared" si="34"/>
        <v>3</v>
      </c>
      <c r="AB214">
        <f t="shared" si="34"/>
        <v>3</v>
      </c>
      <c r="AC214" s="3">
        <f t="shared" si="35"/>
        <v>2</v>
      </c>
      <c r="AD214">
        <f t="shared" si="36"/>
        <v>3</v>
      </c>
      <c r="AE214">
        <f t="shared" si="36"/>
        <v>3</v>
      </c>
      <c r="AF214">
        <f t="shared" si="36"/>
        <v>1</v>
      </c>
      <c r="AG214">
        <f t="shared" si="36"/>
        <v>3</v>
      </c>
      <c r="AH214">
        <f t="shared" si="37"/>
        <v>4</v>
      </c>
      <c r="AI214">
        <f t="shared" si="37"/>
        <v>3</v>
      </c>
      <c r="AJ214">
        <f t="shared" si="37"/>
        <v>3</v>
      </c>
      <c r="AK214">
        <f t="shared" si="30"/>
        <v>3</v>
      </c>
      <c r="AL214">
        <f t="shared" si="30"/>
        <v>4</v>
      </c>
      <c r="AM214">
        <f t="shared" si="30"/>
        <v>4</v>
      </c>
      <c r="AN214">
        <f t="shared" si="38"/>
        <v>52</v>
      </c>
    </row>
    <row r="215" spans="1:40" x14ac:dyDescent="0.35">
      <c r="A215" s="22" t="s">
        <v>299</v>
      </c>
      <c r="B215" s="1" t="s">
        <v>9</v>
      </c>
      <c r="C215" s="1" t="s">
        <v>7</v>
      </c>
      <c r="D215" s="1">
        <v>17</v>
      </c>
      <c r="E215" s="1" t="s">
        <v>6</v>
      </c>
      <c r="F215" s="1" t="s">
        <v>6</v>
      </c>
      <c r="G215" s="2" t="s">
        <v>4</v>
      </c>
      <c r="H215" s="1" t="s">
        <v>5</v>
      </c>
      <c r="I215" s="1" t="s">
        <v>5</v>
      </c>
      <c r="J215" s="1" t="s">
        <v>5</v>
      </c>
      <c r="K215" s="2" t="s">
        <v>3</v>
      </c>
      <c r="L215" s="1" t="s">
        <v>3</v>
      </c>
      <c r="M215" s="1" t="s">
        <v>5</v>
      </c>
      <c r="N215" s="1" t="s">
        <v>4</v>
      </c>
      <c r="O215" s="1" t="s">
        <v>5</v>
      </c>
      <c r="P215" s="1" t="s">
        <v>4</v>
      </c>
      <c r="Q215" s="1" t="s">
        <v>5</v>
      </c>
      <c r="R215" s="1" t="s">
        <v>4</v>
      </c>
      <c r="S215" s="1" t="s">
        <v>5</v>
      </c>
      <c r="T215" s="1" t="s">
        <v>4</v>
      </c>
      <c r="U215" s="1" t="s">
        <v>4</v>
      </c>
      <c r="W215">
        <f t="shared" si="31"/>
        <v>1</v>
      </c>
      <c r="X215">
        <f t="shared" si="32"/>
        <v>1</v>
      </c>
      <c r="Y215" s="3">
        <f t="shared" si="33"/>
        <v>2</v>
      </c>
      <c r="Z215">
        <f t="shared" si="34"/>
        <v>2</v>
      </c>
      <c r="AA215">
        <f t="shared" si="34"/>
        <v>2</v>
      </c>
      <c r="AB215">
        <f t="shared" si="34"/>
        <v>2</v>
      </c>
      <c r="AC215" s="3">
        <f t="shared" si="35"/>
        <v>1</v>
      </c>
      <c r="AD215">
        <f t="shared" si="36"/>
        <v>4</v>
      </c>
      <c r="AE215">
        <f t="shared" si="36"/>
        <v>2</v>
      </c>
      <c r="AF215">
        <f t="shared" si="36"/>
        <v>3</v>
      </c>
      <c r="AG215">
        <f t="shared" si="36"/>
        <v>2</v>
      </c>
      <c r="AH215">
        <f t="shared" si="37"/>
        <v>3</v>
      </c>
      <c r="AI215">
        <f t="shared" si="37"/>
        <v>2</v>
      </c>
      <c r="AJ215">
        <f t="shared" si="37"/>
        <v>3</v>
      </c>
      <c r="AK215">
        <f t="shared" si="30"/>
        <v>2</v>
      </c>
      <c r="AL215">
        <f t="shared" si="30"/>
        <v>3</v>
      </c>
      <c r="AM215">
        <f t="shared" si="30"/>
        <v>3</v>
      </c>
      <c r="AN215">
        <f t="shared" si="38"/>
        <v>38</v>
      </c>
    </row>
    <row r="216" spans="1:40" x14ac:dyDescent="0.35">
      <c r="A216" s="22" t="s">
        <v>300</v>
      </c>
      <c r="B216" s="1" t="s">
        <v>10</v>
      </c>
      <c r="C216" s="1" t="s">
        <v>7</v>
      </c>
      <c r="D216" s="1">
        <v>17</v>
      </c>
      <c r="E216" s="1" t="s">
        <v>4</v>
      </c>
      <c r="F216" s="1" t="s">
        <v>4</v>
      </c>
      <c r="G216" s="2" t="s">
        <v>6</v>
      </c>
      <c r="H216" s="1" t="s">
        <v>5</v>
      </c>
      <c r="I216" s="1" t="s">
        <v>3</v>
      </c>
      <c r="J216" s="1" t="s">
        <v>4</v>
      </c>
      <c r="K216" s="2" t="s">
        <v>3</v>
      </c>
      <c r="L216" s="1" t="s">
        <v>3</v>
      </c>
      <c r="M216" s="1" t="s">
        <v>4</v>
      </c>
      <c r="N216" s="1" t="s">
        <v>5</v>
      </c>
      <c r="O216" s="1" t="s">
        <v>4</v>
      </c>
      <c r="P216" s="1" t="s">
        <v>4</v>
      </c>
      <c r="Q216" s="1" t="s">
        <v>4</v>
      </c>
      <c r="R216" s="1" t="s">
        <v>6</v>
      </c>
      <c r="S216" s="1" t="s">
        <v>4</v>
      </c>
      <c r="T216" s="1" t="s">
        <v>6</v>
      </c>
      <c r="U216" s="1" t="s">
        <v>4</v>
      </c>
      <c r="W216">
        <f t="shared" si="31"/>
        <v>3</v>
      </c>
      <c r="X216">
        <f t="shared" si="32"/>
        <v>3</v>
      </c>
      <c r="Y216" s="3">
        <f t="shared" si="33"/>
        <v>4</v>
      </c>
      <c r="Z216">
        <f t="shared" si="34"/>
        <v>2</v>
      </c>
      <c r="AA216">
        <f t="shared" si="34"/>
        <v>4</v>
      </c>
      <c r="AB216">
        <f t="shared" si="34"/>
        <v>3</v>
      </c>
      <c r="AC216" s="3">
        <f t="shared" si="35"/>
        <v>1</v>
      </c>
      <c r="AD216">
        <f t="shared" si="36"/>
        <v>4</v>
      </c>
      <c r="AE216">
        <f t="shared" si="36"/>
        <v>3</v>
      </c>
      <c r="AF216">
        <f t="shared" si="36"/>
        <v>2</v>
      </c>
      <c r="AG216">
        <f t="shared" si="36"/>
        <v>3</v>
      </c>
      <c r="AH216">
        <f t="shared" si="37"/>
        <v>3</v>
      </c>
      <c r="AI216">
        <f t="shared" si="37"/>
        <v>3</v>
      </c>
      <c r="AJ216">
        <f t="shared" si="37"/>
        <v>1</v>
      </c>
      <c r="AK216">
        <f t="shared" si="30"/>
        <v>3</v>
      </c>
      <c r="AL216">
        <f t="shared" si="30"/>
        <v>1</v>
      </c>
      <c r="AM216">
        <f t="shared" si="30"/>
        <v>3</v>
      </c>
      <c r="AN216">
        <f t="shared" si="38"/>
        <v>46</v>
      </c>
    </row>
    <row r="217" spans="1:40" x14ac:dyDescent="0.35">
      <c r="A217" s="22" t="s">
        <v>301</v>
      </c>
      <c r="B217" s="1" t="s">
        <v>10</v>
      </c>
      <c r="C217" s="1" t="s">
        <v>8</v>
      </c>
      <c r="D217" s="1">
        <v>17</v>
      </c>
      <c r="E217" s="1" t="s">
        <v>3</v>
      </c>
      <c r="F217" s="1" t="s">
        <v>3</v>
      </c>
      <c r="G217" s="2" t="s">
        <v>4</v>
      </c>
      <c r="H217" s="1" t="s">
        <v>5</v>
      </c>
      <c r="I217" s="1" t="s">
        <v>3</v>
      </c>
      <c r="J217" s="1" t="s">
        <v>3</v>
      </c>
      <c r="K217" s="2" t="s">
        <v>4</v>
      </c>
      <c r="L217" s="1" t="s">
        <v>3</v>
      </c>
      <c r="M217" s="1" t="s">
        <v>4</v>
      </c>
      <c r="N217" s="1" t="s">
        <v>5</v>
      </c>
      <c r="O217" s="1" t="s">
        <v>4</v>
      </c>
      <c r="P217" s="1" t="s">
        <v>3</v>
      </c>
      <c r="Q217" s="1" t="s">
        <v>4</v>
      </c>
      <c r="R217" s="1" t="s">
        <v>5</v>
      </c>
      <c r="S217" s="1" t="s">
        <v>4</v>
      </c>
      <c r="T217" s="1" t="s">
        <v>5</v>
      </c>
      <c r="U217" s="1" t="s">
        <v>4</v>
      </c>
      <c r="W217">
        <f t="shared" si="31"/>
        <v>4</v>
      </c>
      <c r="X217">
        <f t="shared" si="32"/>
        <v>4</v>
      </c>
      <c r="Y217" s="3">
        <f t="shared" si="33"/>
        <v>2</v>
      </c>
      <c r="Z217">
        <f t="shared" si="34"/>
        <v>2</v>
      </c>
      <c r="AA217">
        <f t="shared" si="34"/>
        <v>4</v>
      </c>
      <c r="AB217">
        <f t="shared" si="34"/>
        <v>4</v>
      </c>
      <c r="AC217" s="3">
        <f t="shared" si="35"/>
        <v>2</v>
      </c>
      <c r="AD217">
        <f t="shared" si="36"/>
        <v>4</v>
      </c>
      <c r="AE217">
        <f t="shared" si="36"/>
        <v>3</v>
      </c>
      <c r="AF217">
        <f t="shared" si="36"/>
        <v>2</v>
      </c>
      <c r="AG217">
        <f t="shared" si="36"/>
        <v>3</v>
      </c>
      <c r="AH217">
        <f t="shared" si="37"/>
        <v>4</v>
      </c>
      <c r="AI217">
        <f t="shared" si="37"/>
        <v>3</v>
      </c>
      <c r="AJ217">
        <f t="shared" si="37"/>
        <v>2</v>
      </c>
      <c r="AK217">
        <f t="shared" si="30"/>
        <v>3</v>
      </c>
      <c r="AL217">
        <f t="shared" si="30"/>
        <v>2</v>
      </c>
      <c r="AM217">
        <f t="shared" si="30"/>
        <v>3</v>
      </c>
      <c r="AN217">
        <f t="shared" si="38"/>
        <v>51</v>
      </c>
    </row>
    <row r="218" spans="1:40" x14ac:dyDescent="0.35">
      <c r="A218" s="22" t="s">
        <v>302</v>
      </c>
      <c r="B218" s="1" t="s">
        <v>10</v>
      </c>
      <c r="C218" s="1" t="s">
        <v>8</v>
      </c>
      <c r="D218" s="1">
        <v>16</v>
      </c>
      <c r="E218" s="1" t="s">
        <v>4</v>
      </c>
      <c r="F218" s="1" t="s">
        <v>4</v>
      </c>
      <c r="G218" s="2" t="s">
        <v>6</v>
      </c>
      <c r="H218" s="1" t="s">
        <v>4</v>
      </c>
      <c r="I218" s="1" t="s">
        <v>3</v>
      </c>
      <c r="J218" s="1" t="s">
        <v>5</v>
      </c>
      <c r="K218" s="2" t="s">
        <v>5</v>
      </c>
      <c r="L218" s="1" t="s">
        <v>5</v>
      </c>
      <c r="M218" s="1" t="s">
        <v>4</v>
      </c>
      <c r="N218" s="1" t="s">
        <v>5</v>
      </c>
      <c r="O218" s="1" t="s">
        <v>3</v>
      </c>
      <c r="P218" s="1" t="s">
        <v>4</v>
      </c>
      <c r="Q218" s="1" t="s">
        <v>5</v>
      </c>
      <c r="R218" s="1" t="s">
        <v>6</v>
      </c>
      <c r="S218" s="1" t="s">
        <v>4</v>
      </c>
      <c r="T218" s="1" t="s">
        <v>4</v>
      </c>
      <c r="U218" s="1" t="s">
        <v>5</v>
      </c>
      <c r="W218">
        <f t="shared" si="31"/>
        <v>3</v>
      </c>
      <c r="X218">
        <f t="shared" si="32"/>
        <v>3</v>
      </c>
      <c r="Y218" s="3">
        <f t="shared" si="33"/>
        <v>4</v>
      </c>
      <c r="Z218">
        <f t="shared" si="34"/>
        <v>3</v>
      </c>
      <c r="AA218">
        <f t="shared" si="34"/>
        <v>4</v>
      </c>
      <c r="AB218">
        <f t="shared" si="34"/>
        <v>2</v>
      </c>
      <c r="AC218" s="3">
        <f t="shared" si="35"/>
        <v>3</v>
      </c>
      <c r="AD218">
        <f t="shared" si="36"/>
        <v>2</v>
      </c>
      <c r="AE218">
        <f t="shared" si="36"/>
        <v>3</v>
      </c>
      <c r="AF218">
        <f t="shared" si="36"/>
        <v>2</v>
      </c>
      <c r="AG218">
        <f t="shared" si="36"/>
        <v>4</v>
      </c>
      <c r="AH218">
        <f t="shared" si="37"/>
        <v>3</v>
      </c>
      <c r="AI218">
        <f t="shared" si="37"/>
        <v>2</v>
      </c>
      <c r="AJ218">
        <f t="shared" si="37"/>
        <v>1</v>
      </c>
      <c r="AK218">
        <f t="shared" si="30"/>
        <v>3</v>
      </c>
      <c r="AL218">
        <f t="shared" si="30"/>
        <v>3</v>
      </c>
      <c r="AM218">
        <f t="shared" si="30"/>
        <v>2</v>
      </c>
      <c r="AN218">
        <f t="shared" si="38"/>
        <v>47</v>
      </c>
    </row>
    <row r="219" spans="1:40" x14ac:dyDescent="0.35">
      <c r="A219" s="22" t="s">
        <v>303</v>
      </c>
      <c r="B219" s="1" t="s">
        <v>9</v>
      </c>
      <c r="C219" s="1" t="s">
        <v>7</v>
      </c>
      <c r="D219" s="1">
        <v>17</v>
      </c>
      <c r="E219" s="1" t="s">
        <v>5</v>
      </c>
      <c r="F219" s="1" t="s">
        <v>5</v>
      </c>
      <c r="G219" s="2" t="s">
        <v>3</v>
      </c>
      <c r="H219" s="1" t="s">
        <v>5</v>
      </c>
      <c r="I219" s="1" t="s">
        <v>3</v>
      </c>
      <c r="J219" s="1" t="s">
        <v>3</v>
      </c>
      <c r="K219" s="2" t="s">
        <v>3</v>
      </c>
      <c r="L219" s="1" t="s">
        <v>3</v>
      </c>
      <c r="M219" s="1" t="s">
        <v>4</v>
      </c>
      <c r="N219" s="1" t="s">
        <v>5</v>
      </c>
      <c r="O219" s="1" t="s">
        <v>5</v>
      </c>
      <c r="P219" s="1" t="s">
        <v>3</v>
      </c>
      <c r="Q219" s="1" t="s">
        <v>5</v>
      </c>
      <c r="R219" s="1" t="s">
        <v>5</v>
      </c>
      <c r="S219" s="1" t="s">
        <v>6</v>
      </c>
      <c r="T219" s="1" t="s">
        <v>4</v>
      </c>
      <c r="U219" s="1" t="s">
        <v>5</v>
      </c>
      <c r="W219">
        <f t="shared" si="31"/>
        <v>2</v>
      </c>
      <c r="X219">
        <f t="shared" si="32"/>
        <v>2</v>
      </c>
      <c r="Y219" s="3">
        <f t="shared" si="33"/>
        <v>1</v>
      </c>
      <c r="Z219">
        <f t="shared" si="34"/>
        <v>2</v>
      </c>
      <c r="AA219">
        <f t="shared" si="34"/>
        <v>4</v>
      </c>
      <c r="AB219">
        <f t="shared" si="34"/>
        <v>4</v>
      </c>
      <c r="AC219" s="3">
        <f t="shared" si="35"/>
        <v>1</v>
      </c>
      <c r="AD219">
        <f t="shared" si="36"/>
        <v>4</v>
      </c>
      <c r="AE219">
        <f t="shared" si="36"/>
        <v>3</v>
      </c>
      <c r="AF219">
        <f t="shared" si="36"/>
        <v>2</v>
      </c>
      <c r="AG219">
        <f t="shared" si="36"/>
        <v>2</v>
      </c>
      <c r="AH219">
        <f t="shared" si="37"/>
        <v>4</v>
      </c>
      <c r="AI219">
        <f t="shared" si="37"/>
        <v>2</v>
      </c>
      <c r="AJ219">
        <f t="shared" si="37"/>
        <v>2</v>
      </c>
      <c r="AK219">
        <f t="shared" si="30"/>
        <v>1</v>
      </c>
      <c r="AL219">
        <f t="shared" si="30"/>
        <v>3</v>
      </c>
      <c r="AM219">
        <f t="shared" si="30"/>
        <v>2</v>
      </c>
      <c r="AN219">
        <f t="shared" si="38"/>
        <v>41</v>
      </c>
    </row>
    <row r="220" spans="1:40" x14ac:dyDescent="0.35">
      <c r="A220" s="22" t="s">
        <v>304</v>
      </c>
      <c r="B220" s="1" t="s">
        <v>9</v>
      </c>
      <c r="C220" s="1" t="s">
        <v>8</v>
      </c>
      <c r="D220" s="1">
        <v>17</v>
      </c>
      <c r="E220" s="1" t="s">
        <v>4</v>
      </c>
      <c r="F220" s="1" t="s">
        <v>5</v>
      </c>
      <c r="G220" s="2" t="s">
        <v>5</v>
      </c>
      <c r="H220" s="1" t="s">
        <v>4</v>
      </c>
      <c r="I220" s="1" t="s">
        <v>4</v>
      </c>
      <c r="J220" s="1" t="s">
        <v>4</v>
      </c>
      <c r="K220" s="2" t="s">
        <v>4</v>
      </c>
      <c r="L220" s="1" t="s">
        <v>4</v>
      </c>
      <c r="M220" s="1" t="s">
        <v>4</v>
      </c>
      <c r="N220" s="1" t="s">
        <v>4</v>
      </c>
      <c r="O220" s="1" t="s">
        <v>4</v>
      </c>
      <c r="P220" s="1" t="s">
        <v>5</v>
      </c>
      <c r="Q220" s="1" t="s">
        <v>3</v>
      </c>
      <c r="R220" s="1" t="s">
        <v>4</v>
      </c>
      <c r="S220" s="1" t="s">
        <v>4</v>
      </c>
      <c r="T220" s="1" t="s">
        <v>4</v>
      </c>
      <c r="U220" s="1" t="s">
        <v>4</v>
      </c>
      <c r="W220">
        <f t="shared" si="31"/>
        <v>3</v>
      </c>
      <c r="X220">
        <f t="shared" si="32"/>
        <v>2</v>
      </c>
      <c r="Y220" s="3">
        <f t="shared" si="33"/>
        <v>3</v>
      </c>
      <c r="Z220">
        <f t="shared" si="34"/>
        <v>3</v>
      </c>
      <c r="AA220">
        <f t="shared" si="34"/>
        <v>3</v>
      </c>
      <c r="AB220">
        <f t="shared" si="34"/>
        <v>3</v>
      </c>
      <c r="AC220" s="3">
        <f t="shared" si="35"/>
        <v>2</v>
      </c>
      <c r="AD220">
        <f t="shared" si="36"/>
        <v>3</v>
      </c>
      <c r="AE220">
        <f t="shared" si="36"/>
        <v>3</v>
      </c>
      <c r="AF220">
        <f t="shared" si="36"/>
        <v>3</v>
      </c>
      <c r="AG220">
        <f t="shared" si="36"/>
        <v>3</v>
      </c>
      <c r="AH220">
        <f t="shared" si="37"/>
        <v>2</v>
      </c>
      <c r="AI220">
        <f t="shared" si="37"/>
        <v>4</v>
      </c>
      <c r="AJ220">
        <f t="shared" si="37"/>
        <v>3</v>
      </c>
      <c r="AK220">
        <f t="shared" si="30"/>
        <v>3</v>
      </c>
      <c r="AL220">
        <f t="shared" si="30"/>
        <v>3</v>
      </c>
      <c r="AM220">
        <f t="shared" si="30"/>
        <v>3</v>
      </c>
      <c r="AN220">
        <f t="shared" si="38"/>
        <v>49</v>
      </c>
    </row>
    <row r="221" spans="1:40" x14ac:dyDescent="0.35">
      <c r="A221" s="22" t="s">
        <v>305</v>
      </c>
      <c r="B221" s="1" t="s">
        <v>9</v>
      </c>
      <c r="C221" s="1" t="s">
        <v>8</v>
      </c>
      <c r="D221" s="1">
        <v>16</v>
      </c>
      <c r="E221" s="1" t="s">
        <v>4</v>
      </c>
      <c r="F221" s="1" t="s">
        <v>4</v>
      </c>
      <c r="G221" s="2" t="s">
        <v>6</v>
      </c>
      <c r="H221" s="1" t="s">
        <v>4</v>
      </c>
      <c r="I221" s="1" t="s">
        <v>4</v>
      </c>
      <c r="J221" s="1" t="s">
        <v>4</v>
      </c>
      <c r="K221" s="2" t="s">
        <v>4</v>
      </c>
      <c r="L221" s="1" t="s">
        <v>4</v>
      </c>
      <c r="M221" s="1" t="s">
        <v>5</v>
      </c>
      <c r="N221" s="1" t="s">
        <v>5</v>
      </c>
      <c r="O221" s="1" t="s">
        <v>4</v>
      </c>
      <c r="P221" s="1" t="s">
        <v>4</v>
      </c>
      <c r="Q221" s="1" t="s">
        <v>5</v>
      </c>
      <c r="R221" s="1" t="s">
        <v>5</v>
      </c>
      <c r="S221" s="1" t="s">
        <v>4</v>
      </c>
      <c r="T221" s="1" t="s">
        <v>5</v>
      </c>
      <c r="U221" s="1" t="s">
        <v>5</v>
      </c>
      <c r="W221">
        <f t="shared" si="31"/>
        <v>3</v>
      </c>
      <c r="X221">
        <f t="shared" si="32"/>
        <v>3</v>
      </c>
      <c r="Y221" s="3">
        <f t="shared" si="33"/>
        <v>4</v>
      </c>
      <c r="Z221">
        <f t="shared" si="34"/>
        <v>3</v>
      </c>
      <c r="AA221">
        <f t="shared" si="34"/>
        <v>3</v>
      </c>
      <c r="AB221">
        <f t="shared" si="34"/>
        <v>3</v>
      </c>
      <c r="AC221" s="3">
        <f t="shared" si="35"/>
        <v>2</v>
      </c>
      <c r="AD221">
        <f t="shared" si="36"/>
        <v>3</v>
      </c>
      <c r="AE221">
        <f t="shared" si="36"/>
        <v>2</v>
      </c>
      <c r="AF221">
        <f t="shared" si="36"/>
        <v>2</v>
      </c>
      <c r="AG221">
        <f t="shared" si="36"/>
        <v>3</v>
      </c>
      <c r="AH221">
        <f t="shared" si="37"/>
        <v>3</v>
      </c>
      <c r="AI221">
        <f t="shared" si="37"/>
        <v>2</v>
      </c>
      <c r="AJ221">
        <f t="shared" si="37"/>
        <v>2</v>
      </c>
      <c r="AK221">
        <f t="shared" si="30"/>
        <v>3</v>
      </c>
      <c r="AL221">
        <f t="shared" si="30"/>
        <v>2</v>
      </c>
      <c r="AM221">
        <f t="shared" si="30"/>
        <v>2</v>
      </c>
      <c r="AN221">
        <f t="shared" si="38"/>
        <v>45</v>
      </c>
    </row>
    <row r="222" spans="1:40" x14ac:dyDescent="0.35">
      <c r="A222" s="22" t="s">
        <v>306</v>
      </c>
      <c r="B222" s="1" t="s">
        <v>10</v>
      </c>
      <c r="C222" s="1" t="s">
        <v>7</v>
      </c>
      <c r="D222" s="1">
        <v>16</v>
      </c>
      <c r="E222" s="1" t="s">
        <v>4</v>
      </c>
      <c r="F222" s="1" t="s">
        <v>4</v>
      </c>
      <c r="G222" s="2" t="s">
        <v>4</v>
      </c>
      <c r="H222" s="1" t="s">
        <v>4</v>
      </c>
      <c r="I222" s="1" t="s">
        <v>5</v>
      </c>
      <c r="J222" s="1" t="s">
        <v>4</v>
      </c>
      <c r="K222" s="2" t="s">
        <v>3</v>
      </c>
      <c r="L222" s="1" t="s">
        <v>5</v>
      </c>
      <c r="M222" s="1" t="s">
        <v>5</v>
      </c>
      <c r="N222" s="1" t="s">
        <v>4</v>
      </c>
      <c r="O222" s="1" t="s">
        <v>3</v>
      </c>
      <c r="P222" s="1" t="s">
        <v>3</v>
      </c>
      <c r="Q222" s="1" t="s">
        <v>5</v>
      </c>
      <c r="R222" s="1" t="s">
        <v>5</v>
      </c>
      <c r="S222" s="1" t="s">
        <v>4</v>
      </c>
      <c r="T222" s="1" t="s">
        <v>5</v>
      </c>
      <c r="U222" s="1" t="s">
        <v>4</v>
      </c>
      <c r="W222">
        <f t="shared" si="31"/>
        <v>3</v>
      </c>
      <c r="X222">
        <f t="shared" si="32"/>
        <v>3</v>
      </c>
      <c r="Y222" s="3">
        <f t="shared" si="33"/>
        <v>2</v>
      </c>
      <c r="Z222">
        <f t="shared" si="34"/>
        <v>3</v>
      </c>
      <c r="AA222">
        <f t="shared" si="34"/>
        <v>2</v>
      </c>
      <c r="AB222">
        <f t="shared" si="34"/>
        <v>3</v>
      </c>
      <c r="AC222" s="3">
        <f t="shared" si="35"/>
        <v>1</v>
      </c>
      <c r="AD222">
        <f t="shared" si="36"/>
        <v>2</v>
      </c>
      <c r="AE222">
        <f t="shared" si="36"/>
        <v>2</v>
      </c>
      <c r="AF222">
        <f t="shared" si="36"/>
        <v>3</v>
      </c>
      <c r="AG222">
        <f t="shared" si="36"/>
        <v>4</v>
      </c>
      <c r="AH222">
        <f t="shared" si="37"/>
        <v>4</v>
      </c>
      <c r="AI222">
        <f t="shared" si="37"/>
        <v>2</v>
      </c>
      <c r="AJ222">
        <f t="shared" si="37"/>
        <v>2</v>
      </c>
      <c r="AK222">
        <f t="shared" si="30"/>
        <v>3</v>
      </c>
      <c r="AL222">
        <f t="shared" si="30"/>
        <v>2</v>
      </c>
      <c r="AM222">
        <f t="shared" si="30"/>
        <v>3</v>
      </c>
      <c r="AN222">
        <f t="shared" si="38"/>
        <v>44</v>
      </c>
    </row>
    <row r="223" spans="1:40" x14ac:dyDescent="0.35">
      <c r="A223" s="22" t="s">
        <v>307</v>
      </c>
      <c r="B223" s="1" t="s">
        <v>9</v>
      </c>
      <c r="C223" s="1" t="s">
        <v>7</v>
      </c>
      <c r="D223" s="1">
        <v>17</v>
      </c>
      <c r="E223" s="1" t="s">
        <v>3</v>
      </c>
      <c r="F223" s="1" t="s">
        <v>5</v>
      </c>
      <c r="G223" s="2" t="s">
        <v>4</v>
      </c>
      <c r="H223" s="1" t="s">
        <v>3</v>
      </c>
      <c r="I223" s="1" t="s">
        <v>4</v>
      </c>
      <c r="J223" s="1" t="s">
        <v>4</v>
      </c>
      <c r="K223" s="2" t="s">
        <v>4</v>
      </c>
      <c r="L223" s="1" t="s">
        <v>4</v>
      </c>
      <c r="M223" s="1" t="s">
        <v>4</v>
      </c>
      <c r="N223" s="1" t="s">
        <v>4</v>
      </c>
      <c r="O223" s="1" t="s">
        <v>4</v>
      </c>
      <c r="P223" s="1" t="s">
        <v>4</v>
      </c>
      <c r="Q223" s="1" t="s">
        <v>5</v>
      </c>
      <c r="R223" s="1" t="s">
        <v>5</v>
      </c>
      <c r="S223" s="1" t="s">
        <v>4</v>
      </c>
      <c r="T223" s="1" t="s">
        <v>5</v>
      </c>
      <c r="U223" s="1" t="s">
        <v>5</v>
      </c>
      <c r="W223">
        <f t="shared" si="31"/>
        <v>4</v>
      </c>
      <c r="X223">
        <f t="shared" si="32"/>
        <v>2</v>
      </c>
      <c r="Y223" s="3">
        <f t="shared" si="33"/>
        <v>2</v>
      </c>
      <c r="Z223">
        <f t="shared" si="34"/>
        <v>4</v>
      </c>
      <c r="AA223">
        <f t="shared" si="34"/>
        <v>3</v>
      </c>
      <c r="AB223">
        <f t="shared" si="34"/>
        <v>3</v>
      </c>
      <c r="AC223" s="3">
        <f t="shared" si="35"/>
        <v>2</v>
      </c>
      <c r="AD223">
        <f t="shared" si="36"/>
        <v>3</v>
      </c>
      <c r="AE223">
        <f t="shared" si="36"/>
        <v>3</v>
      </c>
      <c r="AF223">
        <f t="shared" si="36"/>
        <v>3</v>
      </c>
      <c r="AG223">
        <f t="shared" si="36"/>
        <v>3</v>
      </c>
      <c r="AH223">
        <f t="shared" si="37"/>
        <v>3</v>
      </c>
      <c r="AI223">
        <f t="shared" si="37"/>
        <v>2</v>
      </c>
      <c r="AJ223">
        <f t="shared" si="37"/>
        <v>2</v>
      </c>
      <c r="AK223">
        <f t="shared" si="30"/>
        <v>3</v>
      </c>
      <c r="AL223">
        <f t="shared" si="30"/>
        <v>2</v>
      </c>
      <c r="AM223">
        <f t="shared" si="30"/>
        <v>2</v>
      </c>
      <c r="AN223">
        <f t="shared" si="38"/>
        <v>46</v>
      </c>
    </row>
    <row r="224" spans="1:40" x14ac:dyDescent="0.35">
      <c r="A224" s="22" t="s">
        <v>308</v>
      </c>
      <c r="B224" s="1" t="s">
        <v>10</v>
      </c>
      <c r="C224" s="1" t="s">
        <v>8</v>
      </c>
      <c r="D224" s="1">
        <v>17</v>
      </c>
      <c r="E224" s="1" t="s">
        <v>4</v>
      </c>
      <c r="F224" s="1" t="s">
        <v>3</v>
      </c>
      <c r="G224" s="2" t="s">
        <v>6</v>
      </c>
      <c r="H224" s="1" t="s">
        <v>3</v>
      </c>
      <c r="I224" s="1" t="s">
        <v>5</v>
      </c>
      <c r="J224" s="1" t="s">
        <v>5</v>
      </c>
      <c r="K224" s="2" t="s">
        <v>4</v>
      </c>
      <c r="L224" s="1" t="s">
        <v>6</v>
      </c>
      <c r="M224" s="1" t="s">
        <v>5</v>
      </c>
      <c r="N224" s="1" t="s">
        <v>4</v>
      </c>
      <c r="O224" s="1" t="s">
        <v>3</v>
      </c>
      <c r="P224" s="1" t="s">
        <v>4</v>
      </c>
      <c r="Q224" s="1" t="s">
        <v>3</v>
      </c>
      <c r="R224" s="1" t="s">
        <v>5</v>
      </c>
      <c r="S224" s="1" t="s">
        <v>6</v>
      </c>
      <c r="T224" s="1" t="s">
        <v>3</v>
      </c>
      <c r="U224" s="1" t="s">
        <v>5</v>
      </c>
      <c r="W224">
        <f t="shared" si="31"/>
        <v>3</v>
      </c>
      <c r="X224">
        <f t="shared" si="32"/>
        <v>4</v>
      </c>
      <c r="Y224" s="3">
        <f t="shared" si="33"/>
        <v>4</v>
      </c>
      <c r="Z224">
        <f t="shared" si="34"/>
        <v>4</v>
      </c>
      <c r="AA224">
        <f t="shared" si="34"/>
        <v>2</v>
      </c>
      <c r="AB224">
        <f t="shared" si="34"/>
        <v>2</v>
      </c>
      <c r="AC224" s="3">
        <f t="shared" si="35"/>
        <v>2</v>
      </c>
      <c r="AD224">
        <f t="shared" si="36"/>
        <v>1</v>
      </c>
      <c r="AE224">
        <f t="shared" si="36"/>
        <v>2</v>
      </c>
      <c r="AF224">
        <f t="shared" si="36"/>
        <v>3</v>
      </c>
      <c r="AG224">
        <f t="shared" si="36"/>
        <v>4</v>
      </c>
      <c r="AH224">
        <f t="shared" si="37"/>
        <v>3</v>
      </c>
      <c r="AI224">
        <f t="shared" si="37"/>
        <v>4</v>
      </c>
      <c r="AJ224">
        <f t="shared" si="37"/>
        <v>2</v>
      </c>
      <c r="AK224">
        <f t="shared" si="30"/>
        <v>1</v>
      </c>
      <c r="AL224">
        <f t="shared" si="30"/>
        <v>4</v>
      </c>
      <c r="AM224">
        <f t="shared" si="30"/>
        <v>2</v>
      </c>
      <c r="AN224">
        <f t="shared" si="38"/>
        <v>47</v>
      </c>
    </row>
    <row r="225" spans="1:40" x14ac:dyDescent="0.35">
      <c r="A225" s="22" t="s">
        <v>309</v>
      </c>
      <c r="B225" s="1" t="s">
        <v>9</v>
      </c>
      <c r="C225" s="1" t="s">
        <v>7</v>
      </c>
      <c r="D225" s="1">
        <v>17</v>
      </c>
      <c r="E225" s="1" t="s">
        <v>5</v>
      </c>
      <c r="F225" s="1" t="s">
        <v>5</v>
      </c>
      <c r="G225" s="2" t="s">
        <v>4</v>
      </c>
      <c r="H225" s="1" t="s">
        <v>4</v>
      </c>
      <c r="I225" s="1" t="s">
        <v>5</v>
      </c>
      <c r="J225" s="1" t="s">
        <v>5</v>
      </c>
      <c r="K225" s="2" t="s">
        <v>4</v>
      </c>
      <c r="L225" s="1" t="s">
        <v>4</v>
      </c>
      <c r="M225" s="1" t="s">
        <v>4</v>
      </c>
      <c r="N225" s="1" t="s">
        <v>5</v>
      </c>
      <c r="O225" s="1" t="s">
        <v>5</v>
      </c>
      <c r="P225" s="1" t="s">
        <v>4</v>
      </c>
      <c r="Q225" s="1" t="s">
        <v>4</v>
      </c>
      <c r="R225" s="1" t="s">
        <v>4</v>
      </c>
      <c r="S225" s="1" t="s">
        <v>4</v>
      </c>
      <c r="T225" s="1" t="s">
        <v>4</v>
      </c>
      <c r="U225" s="1" t="s">
        <v>5</v>
      </c>
      <c r="W225">
        <f t="shared" si="31"/>
        <v>2</v>
      </c>
      <c r="X225">
        <f t="shared" si="32"/>
        <v>2</v>
      </c>
      <c r="Y225" s="3">
        <f t="shared" si="33"/>
        <v>2</v>
      </c>
      <c r="Z225">
        <f t="shared" si="34"/>
        <v>3</v>
      </c>
      <c r="AA225">
        <f t="shared" si="34"/>
        <v>2</v>
      </c>
      <c r="AB225">
        <f t="shared" si="34"/>
        <v>2</v>
      </c>
      <c r="AC225" s="3">
        <f t="shared" si="35"/>
        <v>2</v>
      </c>
      <c r="AD225">
        <f t="shared" si="36"/>
        <v>3</v>
      </c>
      <c r="AE225">
        <f t="shared" si="36"/>
        <v>3</v>
      </c>
      <c r="AF225">
        <f t="shared" si="36"/>
        <v>2</v>
      </c>
      <c r="AG225">
        <f t="shared" si="36"/>
        <v>2</v>
      </c>
      <c r="AH225">
        <f t="shared" si="37"/>
        <v>3</v>
      </c>
      <c r="AI225">
        <f t="shared" si="37"/>
        <v>3</v>
      </c>
      <c r="AJ225">
        <f t="shared" si="37"/>
        <v>3</v>
      </c>
      <c r="AK225">
        <f t="shared" si="30"/>
        <v>3</v>
      </c>
      <c r="AL225">
        <f t="shared" si="30"/>
        <v>3</v>
      </c>
      <c r="AM225">
        <f t="shared" si="30"/>
        <v>2</v>
      </c>
      <c r="AN225">
        <f t="shared" si="38"/>
        <v>42</v>
      </c>
    </row>
    <row r="226" spans="1:40" x14ac:dyDescent="0.35">
      <c r="A226" s="22" t="s">
        <v>310</v>
      </c>
      <c r="B226" s="1" t="s">
        <v>10</v>
      </c>
      <c r="C226" s="1" t="s">
        <v>7</v>
      </c>
      <c r="D226" s="1">
        <v>16</v>
      </c>
      <c r="E226" s="1" t="s">
        <v>4</v>
      </c>
      <c r="F226" s="1" t="s">
        <v>5</v>
      </c>
      <c r="G226" s="2" t="s">
        <v>5</v>
      </c>
      <c r="H226" s="1" t="s">
        <v>3</v>
      </c>
      <c r="I226" s="1" t="s">
        <v>6</v>
      </c>
      <c r="J226" s="1" t="s">
        <v>4</v>
      </c>
      <c r="K226" s="2" t="s">
        <v>5</v>
      </c>
      <c r="L226" s="1" t="s">
        <v>5</v>
      </c>
      <c r="M226" s="1" t="s">
        <v>4</v>
      </c>
      <c r="N226" s="1" t="s">
        <v>3</v>
      </c>
      <c r="O226" s="1" t="s">
        <v>5</v>
      </c>
      <c r="P226" s="1" t="s">
        <v>5</v>
      </c>
      <c r="Q226" s="1" t="s">
        <v>6</v>
      </c>
      <c r="R226" s="1" t="s">
        <v>4</v>
      </c>
      <c r="S226" s="1" t="s">
        <v>5</v>
      </c>
      <c r="T226" s="1" t="s">
        <v>4</v>
      </c>
      <c r="U226" s="1" t="s">
        <v>5</v>
      </c>
      <c r="W226">
        <f t="shared" si="31"/>
        <v>3</v>
      </c>
      <c r="X226">
        <f t="shared" si="32"/>
        <v>2</v>
      </c>
      <c r="Y226" s="3">
        <f t="shared" si="33"/>
        <v>3</v>
      </c>
      <c r="Z226">
        <f t="shared" si="34"/>
        <v>4</v>
      </c>
      <c r="AA226">
        <f t="shared" si="34"/>
        <v>1</v>
      </c>
      <c r="AB226">
        <f t="shared" si="34"/>
        <v>3</v>
      </c>
      <c r="AC226" s="3">
        <f t="shared" si="35"/>
        <v>3</v>
      </c>
      <c r="AD226">
        <f t="shared" si="36"/>
        <v>2</v>
      </c>
      <c r="AE226">
        <f t="shared" si="36"/>
        <v>3</v>
      </c>
      <c r="AF226">
        <f t="shared" si="36"/>
        <v>4</v>
      </c>
      <c r="AG226">
        <f t="shared" si="36"/>
        <v>2</v>
      </c>
      <c r="AH226">
        <f t="shared" si="37"/>
        <v>2</v>
      </c>
      <c r="AI226">
        <f t="shared" si="37"/>
        <v>1</v>
      </c>
      <c r="AJ226">
        <f t="shared" si="37"/>
        <v>3</v>
      </c>
      <c r="AK226">
        <f t="shared" si="30"/>
        <v>2</v>
      </c>
      <c r="AL226">
        <f t="shared" si="30"/>
        <v>3</v>
      </c>
      <c r="AM226">
        <f t="shared" si="30"/>
        <v>2</v>
      </c>
      <c r="AN226">
        <f t="shared" si="38"/>
        <v>43</v>
      </c>
    </row>
    <row r="227" spans="1:40" x14ac:dyDescent="0.35">
      <c r="A227" s="22" t="s">
        <v>311</v>
      </c>
      <c r="B227" s="1" t="s">
        <v>10</v>
      </c>
      <c r="C227" s="1" t="s">
        <v>8</v>
      </c>
      <c r="D227" s="1">
        <v>17</v>
      </c>
      <c r="E227" s="1" t="s">
        <v>4</v>
      </c>
      <c r="F227" s="1" t="s">
        <v>3</v>
      </c>
      <c r="G227" s="2" t="s">
        <v>5</v>
      </c>
      <c r="H227" s="1" t="s">
        <v>4</v>
      </c>
      <c r="I227" s="1" t="s">
        <v>4</v>
      </c>
      <c r="J227" s="1" t="s">
        <v>4</v>
      </c>
      <c r="K227" s="2" t="s">
        <v>4</v>
      </c>
      <c r="L227" s="1" t="s">
        <v>3</v>
      </c>
      <c r="M227" s="1" t="s">
        <v>4</v>
      </c>
      <c r="N227" s="1" t="s">
        <v>4</v>
      </c>
      <c r="O227" s="1" t="s">
        <v>4</v>
      </c>
      <c r="P227" s="1" t="s">
        <v>4</v>
      </c>
      <c r="Q227" s="1" t="s">
        <v>4</v>
      </c>
      <c r="R227" s="1" t="s">
        <v>5</v>
      </c>
      <c r="S227" s="1" t="s">
        <v>4</v>
      </c>
      <c r="T227" s="1" t="s">
        <v>5</v>
      </c>
      <c r="U227" s="1" t="s">
        <v>5</v>
      </c>
      <c r="W227">
        <f t="shared" si="31"/>
        <v>3</v>
      </c>
      <c r="X227">
        <f t="shared" si="32"/>
        <v>4</v>
      </c>
      <c r="Y227" s="3">
        <f t="shared" si="33"/>
        <v>3</v>
      </c>
      <c r="Z227">
        <f t="shared" si="34"/>
        <v>3</v>
      </c>
      <c r="AA227">
        <f t="shared" si="34"/>
        <v>3</v>
      </c>
      <c r="AB227">
        <f t="shared" si="34"/>
        <v>3</v>
      </c>
      <c r="AC227" s="3">
        <f t="shared" si="35"/>
        <v>2</v>
      </c>
      <c r="AD227">
        <f t="shared" si="36"/>
        <v>4</v>
      </c>
      <c r="AE227">
        <f t="shared" si="36"/>
        <v>3</v>
      </c>
      <c r="AF227">
        <f t="shared" si="36"/>
        <v>3</v>
      </c>
      <c r="AG227">
        <f t="shared" si="36"/>
        <v>3</v>
      </c>
      <c r="AH227">
        <f t="shared" si="37"/>
        <v>3</v>
      </c>
      <c r="AI227">
        <f t="shared" si="37"/>
        <v>3</v>
      </c>
      <c r="AJ227">
        <f t="shared" si="37"/>
        <v>2</v>
      </c>
      <c r="AK227">
        <f t="shared" si="30"/>
        <v>3</v>
      </c>
      <c r="AL227">
        <f t="shared" si="30"/>
        <v>2</v>
      </c>
      <c r="AM227">
        <f t="shared" si="30"/>
        <v>2</v>
      </c>
      <c r="AN227">
        <f t="shared" si="38"/>
        <v>49</v>
      </c>
    </row>
    <row r="228" spans="1:40" x14ac:dyDescent="0.35">
      <c r="A228" s="22" t="s">
        <v>312</v>
      </c>
      <c r="B228" s="1" t="s">
        <v>9</v>
      </c>
      <c r="C228" s="1" t="s">
        <v>7</v>
      </c>
      <c r="D228" s="1">
        <v>16</v>
      </c>
      <c r="E228" s="1" t="s">
        <v>3</v>
      </c>
      <c r="F228" s="1" t="s">
        <v>4</v>
      </c>
      <c r="G228" s="2" t="s">
        <v>4</v>
      </c>
      <c r="H228" s="1" t="s">
        <v>4</v>
      </c>
      <c r="I228" s="1" t="s">
        <v>4</v>
      </c>
      <c r="J228" s="1" t="s">
        <v>5</v>
      </c>
      <c r="K228" s="2" t="s">
        <v>3</v>
      </c>
      <c r="L228" s="1" t="s">
        <v>3</v>
      </c>
      <c r="M228" s="1" t="s">
        <v>4</v>
      </c>
      <c r="N228" s="1" t="s">
        <v>5</v>
      </c>
      <c r="O228" s="1" t="s">
        <v>4</v>
      </c>
      <c r="P228" s="1" t="s">
        <v>3</v>
      </c>
      <c r="Q228" s="1" t="s">
        <v>5</v>
      </c>
      <c r="R228" s="1" t="s">
        <v>5</v>
      </c>
      <c r="S228" s="1" t="s">
        <v>4</v>
      </c>
      <c r="T228" s="1" t="s">
        <v>4</v>
      </c>
      <c r="U228" s="1" t="s">
        <v>4</v>
      </c>
      <c r="W228">
        <f t="shared" si="31"/>
        <v>4</v>
      </c>
      <c r="X228">
        <f t="shared" si="32"/>
        <v>3</v>
      </c>
      <c r="Y228" s="3">
        <f t="shared" si="33"/>
        <v>2</v>
      </c>
      <c r="Z228">
        <f t="shared" si="34"/>
        <v>3</v>
      </c>
      <c r="AA228">
        <f t="shared" si="34"/>
        <v>3</v>
      </c>
      <c r="AB228">
        <f t="shared" si="34"/>
        <v>2</v>
      </c>
      <c r="AC228" s="3">
        <f t="shared" si="35"/>
        <v>1</v>
      </c>
      <c r="AD228">
        <f t="shared" si="36"/>
        <v>4</v>
      </c>
      <c r="AE228">
        <f t="shared" si="36"/>
        <v>3</v>
      </c>
      <c r="AF228">
        <f t="shared" si="36"/>
        <v>2</v>
      </c>
      <c r="AG228">
        <f t="shared" si="36"/>
        <v>3</v>
      </c>
      <c r="AH228">
        <f t="shared" si="37"/>
        <v>4</v>
      </c>
      <c r="AI228">
        <f t="shared" si="37"/>
        <v>2</v>
      </c>
      <c r="AJ228">
        <f t="shared" si="37"/>
        <v>2</v>
      </c>
      <c r="AK228">
        <f t="shared" si="30"/>
        <v>3</v>
      </c>
      <c r="AL228">
        <f t="shared" si="30"/>
        <v>3</v>
      </c>
      <c r="AM228">
        <f t="shared" si="30"/>
        <v>3</v>
      </c>
      <c r="AN228">
        <f t="shared" si="38"/>
        <v>47</v>
      </c>
    </row>
    <row r="229" spans="1:40" x14ac:dyDescent="0.35">
      <c r="A229" s="22" t="s">
        <v>313</v>
      </c>
      <c r="B229" s="1" t="s">
        <v>10</v>
      </c>
      <c r="C229" s="1" t="s">
        <v>7</v>
      </c>
      <c r="D229" s="1">
        <v>16</v>
      </c>
      <c r="E229" s="1" t="s">
        <v>3</v>
      </c>
      <c r="F229" s="1" t="s">
        <v>4</v>
      </c>
      <c r="G229" s="2" t="s">
        <v>4</v>
      </c>
      <c r="H229" s="1" t="s">
        <v>3</v>
      </c>
      <c r="I229" s="1" t="s">
        <v>5</v>
      </c>
      <c r="J229" s="1" t="s">
        <v>4</v>
      </c>
      <c r="K229" s="2" t="s">
        <v>3</v>
      </c>
      <c r="L229" s="1" t="s">
        <v>3</v>
      </c>
      <c r="M229" s="1" t="s">
        <v>5</v>
      </c>
      <c r="N229" s="1" t="s">
        <v>4</v>
      </c>
      <c r="O229" s="1" t="s">
        <v>4</v>
      </c>
      <c r="P229" s="1" t="s">
        <v>3</v>
      </c>
      <c r="Q229" s="1" t="s">
        <v>5</v>
      </c>
      <c r="R229" s="1" t="s">
        <v>6</v>
      </c>
      <c r="S229" s="1" t="s">
        <v>4</v>
      </c>
      <c r="T229" s="1" t="s">
        <v>4</v>
      </c>
      <c r="U229" s="1" t="s">
        <v>3</v>
      </c>
      <c r="W229">
        <f t="shared" si="31"/>
        <v>4</v>
      </c>
      <c r="X229">
        <f t="shared" si="32"/>
        <v>3</v>
      </c>
      <c r="Y229" s="3">
        <f t="shared" si="33"/>
        <v>2</v>
      </c>
      <c r="Z229">
        <f t="shared" si="34"/>
        <v>4</v>
      </c>
      <c r="AA229">
        <f t="shared" si="34"/>
        <v>2</v>
      </c>
      <c r="AB229">
        <f t="shared" si="34"/>
        <v>3</v>
      </c>
      <c r="AC229" s="3">
        <f t="shared" si="35"/>
        <v>1</v>
      </c>
      <c r="AD229">
        <f t="shared" si="36"/>
        <v>4</v>
      </c>
      <c r="AE229">
        <f t="shared" si="36"/>
        <v>2</v>
      </c>
      <c r="AF229">
        <f t="shared" si="36"/>
        <v>3</v>
      </c>
      <c r="AG229">
        <f t="shared" si="36"/>
        <v>3</v>
      </c>
      <c r="AH229">
        <f t="shared" si="37"/>
        <v>4</v>
      </c>
      <c r="AI229">
        <f t="shared" si="37"/>
        <v>2</v>
      </c>
      <c r="AJ229">
        <f t="shared" si="37"/>
        <v>1</v>
      </c>
      <c r="AK229">
        <f t="shared" si="30"/>
        <v>3</v>
      </c>
      <c r="AL229">
        <f t="shared" si="30"/>
        <v>3</v>
      </c>
      <c r="AM229">
        <f t="shared" si="30"/>
        <v>4</v>
      </c>
      <c r="AN229">
        <f t="shared" si="38"/>
        <v>48</v>
      </c>
    </row>
    <row r="230" spans="1:40" x14ac:dyDescent="0.35">
      <c r="A230" s="22" t="s">
        <v>314</v>
      </c>
      <c r="B230" s="1" t="s">
        <v>10</v>
      </c>
      <c r="C230" s="1" t="s">
        <v>7</v>
      </c>
      <c r="D230" s="1">
        <v>15</v>
      </c>
      <c r="E230" s="1" t="s">
        <v>5</v>
      </c>
      <c r="F230" s="1" t="s">
        <v>6</v>
      </c>
      <c r="G230" s="2" t="s">
        <v>3</v>
      </c>
      <c r="H230" s="1" t="s">
        <v>4</v>
      </c>
      <c r="I230" s="1" t="s">
        <v>5</v>
      </c>
      <c r="J230" s="1" t="s">
        <v>3</v>
      </c>
      <c r="K230" s="2" t="s">
        <v>6</v>
      </c>
      <c r="L230" s="1" t="s">
        <v>5</v>
      </c>
      <c r="M230" s="1" t="s">
        <v>5</v>
      </c>
      <c r="N230" s="1" t="s">
        <v>4</v>
      </c>
      <c r="O230" s="1" t="s">
        <v>5</v>
      </c>
      <c r="P230" s="1" t="s">
        <v>3</v>
      </c>
      <c r="Q230" s="1" t="s">
        <v>4</v>
      </c>
      <c r="R230" s="1" t="s">
        <v>3</v>
      </c>
      <c r="S230" s="1" t="s">
        <v>6</v>
      </c>
      <c r="T230" s="1" t="s">
        <v>5</v>
      </c>
      <c r="U230" s="1" t="s">
        <v>4</v>
      </c>
      <c r="W230">
        <f t="shared" si="31"/>
        <v>2</v>
      </c>
      <c r="X230">
        <f t="shared" si="32"/>
        <v>1</v>
      </c>
      <c r="Y230" s="3">
        <f t="shared" si="33"/>
        <v>1</v>
      </c>
      <c r="Z230">
        <f t="shared" si="34"/>
        <v>3</v>
      </c>
      <c r="AA230">
        <f t="shared" si="34"/>
        <v>2</v>
      </c>
      <c r="AB230">
        <f t="shared" si="34"/>
        <v>4</v>
      </c>
      <c r="AC230" s="3">
        <f t="shared" si="35"/>
        <v>4</v>
      </c>
      <c r="AD230">
        <f t="shared" si="36"/>
        <v>2</v>
      </c>
      <c r="AE230">
        <f t="shared" si="36"/>
        <v>2</v>
      </c>
      <c r="AF230">
        <f t="shared" si="36"/>
        <v>3</v>
      </c>
      <c r="AG230">
        <f t="shared" si="36"/>
        <v>2</v>
      </c>
      <c r="AH230">
        <f t="shared" si="37"/>
        <v>4</v>
      </c>
      <c r="AI230">
        <f t="shared" si="37"/>
        <v>3</v>
      </c>
      <c r="AJ230">
        <f t="shared" si="37"/>
        <v>4</v>
      </c>
      <c r="AK230">
        <f t="shared" si="30"/>
        <v>1</v>
      </c>
      <c r="AL230">
        <f t="shared" si="30"/>
        <v>2</v>
      </c>
      <c r="AM230">
        <f t="shared" si="30"/>
        <v>3</v>
      </c>
      <c r="AN230">
        <f t="shared" si="38"/>
        <v>43</v>
      </c>
    </row>
    <row r="231" spans="1:40" x14ac:dyDescent="0.35">
      <c r="A231" s="22" t="s">
        <v>315</v>
      </c>
      <c r="B231" s="1" t="s">
        <v>9</v>
      </c>
      <c r="C231" s="1" t="s">
        <v>7</v>
      </c>
      <c r="D231" s="1">
        <v>16</v>
      </c>
      <c r="E231" s="1" t="s">
        <v>4</v>
      </c>
      <c r="F231" s="1" t="s">
        <v>4</v>
      </c>
      <c r="G231" s="2" t="s">
        <v>6</v>
      </c>
      <c r="H231" s="1" t="s">
        <v>5</v>
      </c>
      <c r="I231" s="1" t="s">
        <v>6</v>
      </c>
      <c r="J231" s="1" t="s">
        <v>4</v>
      </c>
      <c r="K231" s="2" t="s">
        <v>6</v>
      </c>
      <c r="L231" s="1" t="s">
        <v>4</v>
      </c>
      <c r="M231" s="1" t="s">
        <v>4</v>
      </c>
      <c r="N231" s="1" t="s">
        <v>5</v>
      </c>
      <c r="O231" s="1" t="s">
        <v>4</v>
      </c>
      <c r="P231" s="1" t="s">
        <v>3</v>
      </c>
      <c r="Q231" s="1" t="s">
        <v>4</v>
      </c>
      <c r="R231" s="1" t="s">
        <v>5</v>
      </c>
      <c r="S231" s="1" t="s">
        <v>4</v>
      </c>
      <c r="T231" s="1" t="s">
        <v>3</v>
      </c>
      <c r="U231" s="1" t="s">
        <v>3</v>
      </c>
      <c r="W231">
        <f t="shared" si="31"/>
        <v>3</v>
      </c>
      <c r="X231">
        <f t="shared" si="32"/>
        <v>3</v>
      </c>
      <c r="Y231" s="3">
        <f t="shared" si="33"/>
        <v>4</v>
      </c>
      <c r="Z231">
        <f t="shared" si="34"/>
        <v>2</v>
      </c>
      <c r="AA231">
        <f t="shared" si="34"/>
        <v>1</v>
      </c>
      <c r="AB231">
        <f t="shared" si="34"/>
        <v>3</v>
      </c>
      <c r="AC231" s="3">
        <f t="shared" si="35"/>
        <v>4</v>
      </c>
      <c r="AD231">
        <f t="shared" si="36"/>
        <v>3</v>
      </c>
      <c r="AE231">
        <f t="shared" si="36"/>
        <v>3</v>
      </c>
      <c r="AF231">
        <f t="shared" si="36"/>
        <v>2</v>
      </c>
      <c r="AG231">
        <f t="shared" si="36"/>
        <v>3</v>
      </c>
      <c r="AH231">
        <f t="shared" si="37"/>
        <v>4</v>
      </c>
      <c r="AI231">
        <f t="shared" si="37"/>
        <v>3</v>
      </c>
      <c r="AJ231">
        <f t="shared" si="37"/>
        <v>2</v>
      </c>
      <c r="AK231">
        <f t="shared" si="30"/>
        <v>3</v>
      </c>
      <c r="AL231">
        <f t="shared" si="30"/>
        <v>4</v>
      </c>
      <c r="AM231">
        <f t="shared" si="30"/>
        <v>4</v>
      </c>
      <c r="AN231">
        <f t="shared" si="38"/>
        <v>51</v>
      </c>
    </row>
    <row r="232" spans="1:40" x14ac:dyDescent="0.35">
      <c r="A232" s="22" t="s">
        <v>316</v>
      </c>
      <c r="B232" s="1" t="s">
        <v>10</v>
      </c>
      <c r="C232" s="1" t="s">
        <v>7</v>
      </c>
      <c r="D232" s="1">
        <v>16</v>
      </c>
      <c r="E232" s="1" t="s">
        <v>4</v>
      </c>
      <c r="F232" s="1" t="s">
        <v>4</v>
      </c>
      <c r="G232" s="2" t="s">
        <v>6</v>
      </c>
      <c r="H232" s="1" t="s">
        <v>4</v>
      </c>
      <c r="I232" s="1" t="s">
        <v>5</v>
      </c>
      <c r="J232" s="1" t="s">
        <v>5</v>
      </c>
      <c r="K232" s="2" t="s">
        <v>6</v>
      </c>
      <c r="L232" s="1" t="s">
        <v>3</v>
      </c>
      <c r="M232" s="1" t="s">
        <v>4</v>
      </c>
      <c r="N232" s="1" t="s">
        <v>5</v>
      </c>
      <c r="O232" s="1" t="s">
        <v>5</v>
      </c>
      <c r="P232" s="1" t="s">
        <v>4</v>
      </c>
      <c r="Q232" s="1" t="s">
        <v>5</v>
      </c>
      <c r="R232" s="1" t="s">
        <v>4</v>
      </c>
      <c r="S232" s="1" t="s">
        <v>4</v>
      </c>
      <c r="T232" s="1" t="s">
        <v>3</v>
      </c>
      <c r="U232" s="1" t="s">
        <v>6</v>
      </c>
      <c r="W232">
        <f t="shared" si="31"/>
        <v>3</v>
      </c>
      <c r="X232">
        <f t="shared" si="32"/>
        <v>3</v>
      </c>
      <c r="Y232" s="3">
        <f t="shared" si="33"/>
        <v>4</v>
      </c>
      <c r="Z232">
        <f t="shared" si="34"/>
        <v>3</v>
      </c>
      <c r="AA232">
        <f t="shared" si="34"/>
        <v>2</v>
      </c>
      <c r="AB232">
        <f t="shared" si="34"/>
        <v>2</v>
      </c>
      <c r="AC232" s="3">
        <f t="shared" si="35"/>
        <v>4</v>
      </c>
      <c r="AD232">
        <f t="shared" si="36"/>
        <v>4</v>
      </c>
      <c r="AE232">
        <f t="shared" si="36"/>
        <v>3</v>
      </c>
      <c r="AF232">
        <f t="shared" si="36"/>
        <v>2</v>
      </c>
      <c r="AG232">
        <f t="shared" si="36"/>
        <v>2</v>
      </c>
      <c r="AH232">
        <f t="shared" si="37"/>
        <v>3</v>
      </c>
      <c r="AI232">
        <f t="shared" si="37"/>
        <v>2</v>
      </c>
      <c r="AJ232">
        <f t="shared" si="37"/>
        <v>3</v>
      </c>
      <c r="AK232">
        <f t="shared" si="30"/>
        <v>3</v>
      </c>
      <c r="AL232">
        <f t="shared" si="30"/>
        <v>4</v>
      </c>
      <c r="AM232">
        <f t="shared" si="30"/>
        <v>1</v>
      </c>
      <c r="AN232">
        <f t="shared" si="38"/>
        <v>48</v>
      </c>
    </row>
    <row r="233" spans="1:40" x14ac:dyDescent="0.35">
      <c r="A233" s="22" t="s">
        <v>317</v>
      </c>
      <c r="B233" s="1" t="s">
        <v>10</v>
      </c>
      <c r="C233" s="1" t="s">
        <v>7</v>
      </c>
      <c r="D233" s="1">
        <v>16</v>
      </c>
      <c r="E233" s="1" t="s">
        <v>4</v>
      </c>
      <c r="F233" s="1" t="s">
        <v>4</v>
      </c>
      <c r="G233" s="2" t="s">
        <v>6</v>
      </c>
      <c r="H233" s="1" t="s">
        <v>4</v>
      </c>
      <c r="I233" s="1" t="s">
        <v>4</v>
      </c>
      <c r="J233" s="1" t="s">
        <v>5</v>
      </c>
      <c r="K233" s="2" t="s">
        <v>3</v>
      </c>
      <c r="L233" s="1" t="s">
        <v>3</v>
      </c>
      <c r="M233" s="1" t="s">
        <v>5</v>
      </c>
      <c r="N233" s="1" t="s">
        <v>4</v>
      </c>
      <c r="O233" s="1" t="s">
        <v>4</v>
      </c>
      <c r="P233" s="1" t="s">
        <v>3</v>
      </c>
      <c r="Q233" s="1" t="s">
        <v>4</v>
      </c>
      <c r="R233" s="1" t="s">
        <v>5</v>
      </c>
      <c r="S233" s="1" t="s">
        <v>4</v>
      </c>
      <c r="T233" s="1" t="s">
        <v>4</v>
      </c>
      <c r="U233" s="1" t="s">
        <v>4</v>
      </c>
      <c r="W233">
        <f t="shared" si="31"/>
        <v>3</v>
      </c>
      <c r="X233">
        <f t="shared" si="32"/>
        <v>3</v>
      </c>
      <c r="Y233" s="3">
        <f t="shared" si="33"/>
        <v>4</v>
      </c>
      <c r="Z233">
        <f t="shared" si="34"/>
        <v>3</v>
      </c>
      <c r="AA233">
        <f t="shared" si="34"/>
        <v>3</v>
      </c>
      <c r="AB233">
        <f t="shared" si="34"/>
        <v>2</v>
      </c>
      <c r="AC233" s="3">
        <f t="shared" si="35"/>
        <v>1</v>
      </c>
      <c r="AD233">
        <f t="shared" si="36"/>
        <v>4</v>
      </c>
      <c r="AE233">
        <f t="shared" si="36"/>
        <v>2</v>
      </c>
      <c r="AF233">
        <f t="shared" si="36"/>
        <v>3</v>
      </c>
      <c r="AG233">
        <f t="shared" si="36"/>
        <v>3</v>
      </c>
      <c r="AH233">
        <f t="shared" si="37"/>
        <v>4</v>
      </c>
      <c r="AI233">
        <f t="shared" si="37"/>
        <v>3</v>
      </c>
      <c r="AJ233">
        <f t="shared" si="37"/>
        <v>2</v>
      </c>
      <c r="AK233">
        <f t="shared" si="30"/>
        <v>3</v>
      </c>
      <c r="AL233">
        <f t="shared" si="30"/>
        <v>3</v>
      </c>
      <c r="AM233">
        <f t="shared" si="30"/>
        <v>3</v>
      </c>
      <c r="AN233">
        <f t="shared" si="38"/>
        <v>49</v>
      </c>
    </row>
    <row r="234" spans="1:40" x14ac:dyDescent="0.35">
      <c r="A234" s="22" t="s">
        <v>318</v>
      </c>
      <c r="B234" s="1" t="s">
        <v>9</v>
      </c>
      <c r="C234" s="1" t="s">
        <v>7</v>
      </c>
      <c r="D234" s="1">
        <v>17</v>
      </c>
      <c r="E234" s="1" t="s">
        <v>4</v>
      </c>
      <c r="F234" s="1" t="s">
        <v>4</v>
      </c>
      <c r="G234" s="2" t="s">
        <v>3</v>
      </c>
      <c r="H234" s="1" t="s">
        <v>4</v>
      </c>
      <c r="I234" s="1" t="s">
        <v>5</v>
      </c>
      <c r="J234" s="1" t="s">
        <v>4</v>
      </c>
      <c r="K234" s="2" t="s">
        <v>6</v>
      </c>
      <c r="L234" s="1" t="s">
        <v>3</v>
      </c>
      <c r="M234" s="1" t="s">
        <v>4</v>
      </c>
      <c r="N234" s="1" t="s">
        <v>5</v>
      </c>
      <c r="O234" s="1" t="s">
        <v>4</v>
      </c>
      <c r="P234" s="1" t="s">
        <v>3</v>
      </c>
      <c r="Q234" s="1" t="s">
        <v>6</v>
      </c>
      <c r="R234" s="1" t="s">
        <v>4</v>
      </c>
      <c r="S234" s="1" t="s">
        <v>5</v>
      </c>
      <c r="T234" s="1" t="s">
        <v>5</v>
      </c>
      <c r="U234" s="1" t="s">
        <v>4</v>
      </c>
      <c r="W234">
        <f t="shared" si="31"/>
        <v>3</v>
      </c>
      <c r="X234">
        <f t="shared" si="32"/>
        <v>3</v>
      </c>
      <c r="Y234" s="3">
        <f t="shared" si="33"/>
        <v>1</v>
      </c>
      <c r="Z234">
        <f t="shared" si="34"/>
        <v>3</v>
      </c>
      <c r="AA234">
        <f t="shared" si="34"/>
        <v>2</v>
      </c>
      <c r="AB234">
        <f t="shared" si="34"/>
        <v>3</v>
      </c>
      <c r="AC234" s="3">
        <f t="shared" si="35"/>
        <v>4</v>
      </c>
      <c r="AD234">
        <f t="shared" si="36"/>
        <v>4</v>
      </c>
      <c r="AE234">
        <f t="shared" si="36"/>
        <v>3</v>
      </c>
      <c r="AF234">
        <f t="shared" si="36"/>
        <v>2</v>
      </c>
      <c r="AG234">
        <f t="shared" si="36"/>
        <v>3</v>
      </c>
      <c r="AH234">
        <f t="shared" si="37"/>
        <v>4</v>
      </c>
      <c r="AI234">
        <f t="shared" si="37"/>
        <v>1</v>
      </c>
      <c r="AJ234">
        <f t="shared" si="37"/>
        <v>3</v>
      </c>
      <c r="AK234">
        <f t="shared" si="30"/>
        <v>2</v>
      </c>
      <c r="AL234">
        <f t="shared" si="30"/>
        <v>2</v>
      </c>
      <c r="AM234">
        <f t="shared" si="30"/>
        <v>3</v>
      </c>
      <c r="AN234">
        <f t="shared" si="38"/>
        <v>46</v>
      </c>
    </row>
    <row r="235" spans="1:40" x14ac:dyDescent="0.35">
      <c r="A235" s="22" t="s">
        <v>319</v>
      </c>
      <c r="B235" s="1" t="s">
        <v>9</v>
      </c>
      <c r="C235" s="1" t="s">
        <v>8</v>
      </c>
      <c r="D235" s="1">
        <v>17</v>
      </c>
      <c r="E235" s="1" t="s">
        <v>4</v>
      </c>
      <c r="F235" s="1" t="s">
        <v>3</v>
      </c>
      <c r="G235" s="2" t="s">
        <v>5</v>
      </c>
      <c r="H235" s="1" t="s">
        <v>4</v>
      </c>
      <c r="I235" s="1" t="s">
        <v>4</v>
      </c>
      <c r="J235" s="1" t="s">
        <v>4</v>
      </c>
      <c r="K235" s="2" t="s">
        <v>6</v>
      </c>
      <c r="L235" s="1" t="s">
        <v>3</v>
      </c>
      <c r="M235" s="1" t="s">
        <v>4</v>
      </c>
      <c r="N235" s="1" t="s">
        <v>4</v>
      </c>
      <c r="O235" s="1" t="s">
        <v>3</v>
      </c>
      <c r="P235" s="1" t="s">
        <v>4</v>
      </c>
      <c r="Q235" s="1" t="s">
        <v>5</v>
      </c>
      <c r="R235" s="1" t="s">
        <v>4</v>
      </c>
      <c r="S235" s="1" t="s">
        <v>5</v>
      </c>
      <c r="T235" s="1" t="s">
        <v>4</v>
      </c>
      <c r="U235" s="1" t="s">
        <v>3</v>
      </c>
      <c r="W235">
        <f t="shared" si="31"/>
        <v>3</v>
      </c>
      <c r="X235">
        <f t="shared" si="32"/>
        <v>4</v>
      </c>
      <c r="Y235" s="3">
        <f t="shared" si="33"/>
        <v>3</v>
      </c>
      <c r="Z235">
        <f t="shared" si="34"/>
        <v>3</v>
      </c>
      <c r="AA235">
        <f t="shared" si="34"/>
        <v>3</v>
      </c>
      <c r="AB235">
        <f t="shared" si="34"/>
        <v>3</v>
      </c>
      <c r="AC235" s="3">
        <f t="shared" si="35"/>
        <v>4</v>
      </c>
      <c r="AD235">
        <f t="shared" si="36"/>
        <v>4</v>
      </c>
      <c r="AE235">
        <f t="shared" si="36"/>
        <v>3</v>
      </c>
      <c r="AF235">
        <f t="shared" si="36"/>
        <v>3</v>
      </c>
      <c r="AG235">
        <f t="shared" si="36"/>
        <v>4</v>
      </c>
      <c r="AH235">
        <f t="shared" si="37"/>
        <v>3</v>
      </c>
      <c r="AI235">
        <f t="shared" si="37"/>
        <v>2</v>
      </c>
      <c r="AJ235">
        <f t="shared" si="37"/>
        <v>3</v>
      </c>
      <c r="AK235">
        <f t="shared" si="30"/>
        <v>2</v>
      </c>
      <c r="AL235">
        <f t="shared" si="30"/>
        <v>3</v>
      </c>
      <c r="AM235">
        <f t="shared" si="30"/>
        <v>4</v>
      </c>
      <c r="AN235">
        <f t="shared" si="38"/>
        <v>54</v>
      </c>
    </row>
    <row r="236" spans="1:40" x14ac:dyDescent="0.35">
      <c r="A236" s="22" t="s">
        <v>320</v>
      </c>
      <c r="B236" s="1" t="s">
        <v>9</v>
      </c>
      <c r="C236" s="1" t="s">
        <v>8</v>
      </c>
      <c r="D236" s="1">
        <v>17</v>
      </c>
      <c r="E236" s="1" t="s">
        <v>4</v>
      </c>
      <c r="F236" s="1" t="s">
        <v>3</v>
      </c>
      <c r="G236" s="2" t="s">
        <v>3</v>
      </c>
      <c r="H236" s="1" t="s">
        <v>5</v>
      </c>
      <c r="I236" s="1" t="s">
        <v>4</v>
      </c>
      <c r="J236" s="1" t="s">
        <v>3</v>
      </c>
      <c r="K236" s="2" t="s">
        <v>5</v>
      </c>
      <c r="L236" s="1" t="s">
        <v>6</v>
      </c>
      <c r="M236" s="1" t="s">
        <v>3</v>
      </c>
      <c r="N236" s="1" t="s">
        <v>6</v>
      </c>
      <c r="O236" s="1" t="s">
        <v>4</v>
      </c>
      <c r="P236" s="1" t="s">
        <v>3</v>
      </c>
      <c r="Q236" s="1" t="s">
        <v>4</v>
      </c>
      <c r="R236" s="1" t="s">
        <v>3</v>
      </c>
      <c r="S236" s="1" t="s">
        <v>3</v>
      </c>
      <c r="T236" s="1" t="s">
        <v>5</v>
      </c>
      <c r="U236" s="1" t="s">
        <v>6</v>
      </c>
      <c r="W236">
        <f t="shared" si="31"/>
        <v>3</v>
      </c>
      <c r="X236">
        <f t="shared" si="32"/>
        <v>4</v>
      </c>
      <c r="Y236" s="3">
        <f t="shared" si="33"/>
        <v>1</v>
      </c>
      <c r="Z236">
        <f t="shared" si="34"/>
        <v>2</v>
      </c>
      <c r="AA236">
        <f t="shared" si="34"/>
        <v>3</v>
      </c>
      <c r="AB236">
        <f t="shared" si="34"/>
        <v>4</v>
      </c>
      <c r="AC236" s="3">
        <f t="shared" si="35"/>
        <v>3</v>
      </c>
      <c r="AD236">
        <f t="shared" si="36"/>
        <v>1</v>
      </c>
      <c r="AE236">
        <f t="shared" si="36"/>
        <v>4</v>
      </c>
      <c r="AF236">
        <f t="shared" si="36"/>
        <v>1</v>
      </c>
      <c r="AG236">
        <f t="shared" si="36"/>
        <v>3</v>
      </c>
      <c r="AH236">
        <f t="shared" si="37"/>
        <v>4</v>
      </c>
      <c r="AI236">
        <f t="shared" si="37"/>
        <v>3</v>
      </c>
      <c r="AJ236">
        <f t="shared" si="37"/>
        <v>4</v>
      </c>
      <c r="AK236">
        <f t="shared" si="30"/>
        <v>4</v>
      </c>
      <c r="AL236">
        <f t="shared" si="30"/>
        <v>2</v>
      </c>
      <c r="AM236">
        <f t="shared" si="30"/>
        <v>1</v>
      </c>
      <c r="AN236">
        <f t="shared" si="38"/>
        <v>47</v>
      </c>
    </row>
    <row r="237" spans="1:40" x14ac:dyDescent="0.35">
      <c r="A237" s="22" t="s">
        <v>321</v>
      </c>
      <c r="B237" s="1" t="s">
        <v>10</v>
      </c>
      <c r="C237" s="1" t="s">
        <v>8</v>
      </c>
      <c r="D237" s="1">
        <v>16</v>
      </c>
      <c r="E237" s="1" t="s">
        <v>6</v>
      </c>
      <c r="F237" s="1" t="s">
        <v>6</v>
      </c>
      <c r="G237" s="2" t="s">
        <v>6</v>
      </c>
      <c r="H237" s="1" t="s">
        <v>5</v>
      </c>
      <c r="I237" s="1" t="s">
        <v>5</v>
      </c>
      <c r="J237" s="1" t="s">
        <v>4</v>
      </c>
      <c r="K237" s="2" t="s">
        <v>4</v>
      </c>
      <c r="L237" s="1" t="s">
        <v>4</v>
      </c>
      <c r="M237" s="1" t="s">
        <v>5</v>
      </c>
      <c r="N237" s="1" t="s">
        <v>3</v>
      </c>
      <c r="O237" s="1" t="s">
        <v>5</v>
      </c>
      <c r="P237" s="1" t="s">
        <v>4</v>
      </c>
      <c r="Q237" s="1" t="s">
        <v>3</v>
      </c>
      <c r="R237" s="1" t="s">
        <v>5</v>
      </c>
      <c r="S237" s="1" t="s">
        <v>4</v>
      </c>
      <c r="T237" s="1" t="s">
        <v>4</v>
      </c>
      <c r="U237" s="1" t="s">
        <v>3</v>
      </c>
      <c r="W237">
        <f t="shared" si="31"/>
        <v>1</v>
      </c>
      <c r="X237">
        <f t="shared" si="32"/>
        <v>1</v>
      </c>
      <c r="Y237" s="3">
        <f t="shared" si="33"/>
        <v>4</v>
      </c>
      <c r="Z237">
        <f t="shared" si="34"/>
        <v>2</v>
      </c>
      <c r="AA237">
        <f t="shared" si="34"/>
        <v>2</v>
      </c>
      <c r="AB237">
        <f t="shared" si="34"/>
        <v>3</v>
      </c>
      <c r="AC237" s="3">
        <f t="shared" si="35"/>
        <v>2</v>
      </c>
      <c r="AD237">
        <f t="shared" si="36"/>
        <v>3</v>
      </c>
      <c r="AE237">
        <f t="shared" si="36"/>
        <v>2</v>
      </c>
      <c r="AF237">
        <f t="shared" si="36"/>
        <v>4</v>
      </c>
      <c r="AG237">
        <f t="shared" si="36"/>
        <v>2</v>
      </c>
      <c r="AH237">
        <f t="shared" si="37"/>
        <v>3</v>
      </c>
      <c r="AI237">
        <f t="shared" si="37"/>
        <v>4</v>
      </c>
      <c r="AJ237">
        <f t="shared" si="37"/>
        <v>2</v>
      </c>
      <c r="AK237">
        <f t="shared" si="30"/>
        <v>3</v>
      </c>
      <c r="AL237">
        <f t="shared" si="30"/>
        <v>3</v>
      </c>
      <c r="AM237">
        <f t="shared" si="30"/>
        <v>4</v>
      </c>
      <c r="AN237">
        <f t="shared" si="38"/>
        <v>45</v>
      </c>
    </row>
    <row r="238" spans="1:40" x14ac:dyDescent="0.35">
      <c r="A238" s="22" t="s">
        <v>322</v>
      </c>
      <c r="B238" s="1" t="s">
        <v>9</v>
      </c>
      <c r="C238" s="1" t="s">
        <v>7</v>
      </c>
      <c r="D238" s="1">
        <v>16</v>
      </c>
      <c r="E238" s="1" t="s">
        <v>4</v>
      </c>
      <c r="F238" s="1" t="s">
        <v>4</v>
      </c>
      <c r="G238" s="2" t="s">
        <v>5</v>
      </c>
      <c r="H238" s="1" t="s">
        <v>4</v>
      </c>
      <c r="I238" s="1" t="s">
        <v>3</v>
      </c>
      <c r="J238" s="1" t="s">
        <v>4</v>
      </c>
      <c r="K238" s="2" t="s">
        <v>6</v>
      </c>
      <c r="L238" s="1" t="s">
        <v>4</v>
      </c>
      <c r="M238" s="1" t="s">
        <v>4</v>
      </c>
      <c r="N238" s="1" t="s">
        <v>5</v>
      </c>
      <c r="O238" s="1" t="s">
        <v>5</v>
      </c>
      <c r="P238" s="1" t="s">
        <v>5</v>
      </c>
      <c r="Q238" s="1" t="s">
        <v>4</v>
      </c>
      <c r="R238" s="1" t="s">
        <v>4</v>
      </c>
      <c r="S238" s="1" t="s">
        <v>5</v>
      </c>
      <c r="T238" s="1" t="s">
        <v>4</v>
      </c>
      <c r="U238" s="1" t="s">
        <v>4</v>
      </c>
      <c r="W238">
        <f t="shared" si="31"/>
        <v>3</v>
      </c>
      <c r="X238">
        <f t="shared" si="32"/>
        <v>3</v>
      </c>
      <c r="Y238" s="3">
        <f t="shared" si="33"/>
        <v>3</v>
      </c>
      <c r="Z238">
        <f t="shared" si="34"/>
        <v>3</v>
      </c>
      <c r="AA238">
        <f t="shared" si="34"/>
        <v>4</v>
      </c>
      <c r="AB238">
        <f t="shared" si="34"/>
        <v>3</v>
      </c>
      <c r="AC238" s="3">
        <f t="shared" si="35"/>
        <v>4</v>
      </c>
      <c r="AD238">
        <f t="shared" si="36"/>
        <v>3</v>
      </c>
      <c r="AE238">
        <f t="shared" si="36"/>
        <v>3</v>
      </c>
      <c r="AF238">
        <f t="shared" si="36"/>
        <v>2</v>
      </c>
      <c r="AG238">
        <f t="shared" si="36"/>
        <v>2</v>
      </c>
      <c r="AH238">
        <f t="shared" si="37"/>
        <v>2</v>
      </c>
      <c r="AI238">
        <f t="shared" si="37"/>
        <v>3</v>
      </c>
      <c r="AJ238">
        <f t="shared" si="37"/>
        <v>3</v>
      </c>
      <c r="AK238">
        <f t="shared" si="30"/>
        <v>2</v>
      </c>
      <c r="AL238">
        <f t="shared" si="30"/>
        <v>3</v>
      </c>
      <c r="AM238">
        <f t="shared" si="30"/>
        <v>3</v>
      </c>
      <c r="AN238">
        <f t="shared" si="38"/>
        <v>49</v>
      </c>
    </row>
    <row r="239" spans="1:40" x14ac:dyDescent="0.35">
      <c r="A239" s="22" t="s">
        <v>323</v>
      </c>
      <c r="B239" s="1" t="s">
        <v>9</v>
      </c>
      <c r="C239" s="1" t="s">
        <v>7</v>
      </c>
      <c r="D239" s="1">
        <v>16</v>
      </c>
      <c r="E239" s="1" t="s">
        <v>4</v>
      </c>
      <c r="F239" s="1" t="s">
        <v>3</v>
      </c>
      <c r="G239" s="2" t="s">
        <v>5</v>
      </c>
      <c r="H239" s="1" t="s">
        <v>4</v>
      </c>
      <c r="I239" s="1" t="s">
        <v>3</v>
      </c>
      <c r="J239" s="1" t="s">
        <v>5</v>
      </c>
      <c r="K239" s="2" t="s">
        <v>6</v>
      </c>
      <c r="L239" s="1" t="s">
        <v>6</v>
      </c>
      <c r="M239" s="1" t="s">
        <v>6</v>
      </c>
      <c r="N239" s="1" t="s">
        <v>3</v>
      </c>
      <c r="O239" s="1" t="s">
        <v>4</v>
      </c>
      <c r="P239" s="1" t="s">
        <v>5</v>
      </c>
      <c r="Q239" s="1" t="s">
        <v>4</v>
      </c>
      <c r="R239" s="1" t="s">
        <v>4</v>
      </c>
      <c r="S239" s="1" t="s">
        <v>4</v>
      </c>
      <c r="T239" s="1" t="s">
        <v>5</v>
      </c>
      <c r="U239" s="1" t="s">
        <v>4</v>
      </c>
      <c r="W239">
        <f t="shared" si="31"/>
        <v>3</v>
      </c>
      <c r="X239">
        <f t="shared" si="32"/>
        <v>4</v>
      </c>
      <c r="Y239" s="3">
        <f t="shared" si="33"/>
        <v>3</v>
      </c>
      <c r="Z239">
        <f t="shared" si="34"/>
        <v>3</v>
      </c>
      <c r="AA239">
        <f t="shared" si="34"/>
        <v>4</v>
      </c>
      <c r="AB239">
        <f t="shared" si="34"/>
        <v>2</v>
      </c>
      <c r="AC239" s="3">
        <f t="shared" si="35"/>
        <v>4</v>
      </c>
      <c r="AD239">
        <f t="shared" si="36"/>
        <v>1</v>
      </c>
      <c r="AE239">
        <f t="shared" si="36"/>
        <v>1</v>
      </c>
      <c r="AF239">
        <f t="shared" si="36"/>
        <v>4</v>
      </c>
      <c r="AG239">
        <f t="shared" si="36"/>
        <v>3</v>
      </c>
      <c r="AH239">
        <f t="shared" si="37"/>
        <v>2</v>
      </c>
      <c r="AI239">
        <f t="shared" si="37"/>
        <v>3</v>
      </c>
      <c r="AJ239">
        <f t="shared" si="37"/>
        <v>3</v>
      </c>
      <c r="AK239">
        <f t="shared" si="30"/>
        <v>3</v>
      </c>
      <c r="AL239">
        <f t="shared" si="30"/>
        <v>2</v>
      </c>
      <c r="AM239">
        <f t="shared" si="30"/>
        <v>3</v>
      </c>
      <c r="AN239">
        <f t="shared" si="38"/>
        <v>48</v>
      </c>
    </row>
    <row r="240" spans="1:40" x14ac:dyDescent="0.35">
      <c r="A240" s="22" t="s">
        <v>324</v>
      </c>
      <c r="B240" s="1" t="s">
        <v>10</v>
      </c>
      <c r="C240" s="1" t="s">
        <v>7</v>
      </c>
      <c r="D240" s="1">
        <v>15</v>
      </c>
      <c r="E240" s="1" t="s">
        <v>5</v>
      </c>
      <c r="F240" s="1" t="s">
        <v>5</v>
      </c>
      <c r="G240" s="2" t="s">
        <v>6</v>
      </c>
      <c r="H240" s="1" t="s">
        <v>5</v>
      </c>
      <c r="I240" s="1" t="s">
        <v>5</v>
      </c>
      <c r="J240" s="1" t="s">
        <v>5</v>
      </c>
      <c r="K240" s="2" t="s">
        <v>6</v>
      </c>
      <c r="L240" s="1" t="s">
        <v>6</v>
      </c>
      <c r="M240" s="1" t="s">
        <v>4</v>
      </c>
      <c r="N240" s="1" t="s">
        <v>3</v>
      </c>
      <c r="O240" s="1" t="s">
        <v>5</v>
      </c>
      <c r="P240" s="1" t="s">
        <v>4</v>
      </c>
      <c r="Q240" s="1" t="s">
        <v>4</v>
      </c>
      <c r="R240" s="1" t="s">
        <v>3</v>
      </c>
      <c r="S240" s="1" t="s">
        <v>5</v>
      </c>
      <c r="T240" s="1" t="s">
        <v>5</v>
      </c>
      <c r="U240" s="1" t="s">
        <v>5</v>
      </c>
      <c r="W240">
        <f t="shared" si="31"/>
        <v>2</v>
      </c>
      <c r="X240">
        <f t="shared" si="32"/>
        <v>2</v>
      </c>
      <c r="Y240" s="3">
        <f t="shared" si="33"/>
        <v>4</v>
      </c>
      <c r="Z240">
        <f t="shared" si="34"/>
        <v>2</v>
      </c>
      <c r="AA240">
        <f t="shared" si="34"/>
        <v>2</v>
      </c>
      <c r="AB240">
        <f t="shared" si="34"/>
        <v>2</v>
      </c>
      <c r="AC240" s="3">
        <f t="shared" si="35"/>
        <v>4</v>
      </c>
      <c r="AD240">
        <f t="shared" si="36"/>
        <v>1</v>
      </c>
      <c r="AE240">
        <f t="shared" si="36"/>
        <v>3</v>
      </c>
      <c r="AF240">
        <f t="shared" si="36"/>
        <v>4</v>
      </c>
      <c r="AG240">
        <f t="shared" si="36"/>
        <v>2</v>
      </c>
      <c r="AH240">
        <f t="shared" si="37"/>
        <v>3</v>
      </c>
      <c r="AI240">
        <f t="shared" si="37"/>
        <v>3</v>
      </c>
      <c r="AJ240">
        <f t="shared" si="37"/>
        <v>4</v>
      </c>
      <c r="AK240">
        <f t="shared" si="30"/>
        <v>2</v>
      </c>
      <c r="AL240">
        <f t="shared" si="30"/>
        <v>2</v>
      </c>
      <c r="AM240">
        <f t="shared" si="30"/>
        <v>2</v>
      </c>
      <c r="AN240">
        <f t="shared" si="38"/>
        <v>44</v>
      </c>
    </row>
    <row r="241" spans="1:40" x14ac:dyDescent="0.35">
      <c r="A241" s="22" t="s">
        <v>325</v>
      </c>
      <c r="B241" s="1" t="s">
        <v>9</v>
      </c>
      <c r="C241" s="1" t="s">
        <v>7</v>
      </c>
      <c r="D241" s="1">
        <v>17</v>
      </c>
      <c r="E241" s="1" t="s">
        <v>4</v>
      </c>
      <c r="F241" s="1" t="s">
        <v>3</v>
      </c>
      <c r="G241" s="2" t="s">
        <v>3</v>
      </c>
      <c r="H241" s="1" t="s">
        <v>4</v>
      </c>
      <c r="I241" s="1" t="s">
        <v>3</v>
      </c>
      <c r="J241" s="1" t="s">
        <v>5</v>
      </c>
      <c r="K241" s="2" t="s">
        <v>6</v>
      </c>
      <c r="L241" s="1" t="s">
        <v>3</v>
      </c>
      <c r="M241" s="1" t="s">
        <v>4</v>
      </c>
      <c r="N241" s="1" t="s">
        <v>5</v>
      </c>
      <c r="O241" s="1" t="s">
        <v>4</v>
      </c>
      <c r="P241" s="1" t="s">
        <v>3</v>
      </c>
      <c r="Q241" s="1" t="s">
        <v>5</v>
      </c>
      <c r="R241" s="1" t="s">
        <v>4</v>
      </c>
      <c r="S241" s="1" t="s">
        <v>3</v>
      </c>
      <c r="T241" s="1" t="s">
        <v>5</v>
      </c>
      <c r="U241" s="1" t="s">
        <v>4</v>
      </c>
      <c r="W241">
        <f t="shared" si="31"/>
        <v>3</v>
      </c>
      <c r="X241">
        <f t="shared" si="32"/>
        <v>4</v>
      </c>
      <c r="Y241" s="3">
        <f t="shared" si="33"/>
        <v>1</v>
      </c>
      <c r="Z241">
        <f t="shared" si="34"/>
        <v>3</v>
      </c>
      <c r="AA241">
        <f t="shared" si="34"/>
        <v>4</v>
      </c>
      <c r="AB241">
        <f t="shared" si="34"/>
        <v>2</v>
      </c>
      <c r="AC241" s="3">
        <f t="shared" si="35"/>
        <v>4</v>
      </c>
      <c r="AD241">
        <f t="shared" si="36"/>
        <v>4</v>
      </c>
      <c r="AE241">
        <f t="shared" si="36"/>
        <v>3</v>
      </c>
      <c r="AF241">
        <f t="shared" si="36"/>
        <v>2</v>
      </c>
      <c r="AG241">
        <f t="shared" si="36"/>
        <v>3</v>
      </c>
      <c r="AH241">
        <f t="shared" si="37"/>
        <v>4</v>
      </c>
      <c r="AI241">
        <f t="shared" si="37"/>
        <v>2</v>
      </c>
      <c r="AJ241">
        <f t="shared" si="37"/>
        <v>3</v>
      </c>
      <c r="AK241">
        <f t="shared" si="30"/>
        <v>4</v>
      </c>
      <c r="AL241">
        <f t="shared" si="30"/>
        <v>2</v>
      </c>
      <c r="AM241">
        <f t="shared" si="30"/>
        <v>3</v>
      </c>
      <c r="AN241">
        <f t="shared" si="38"/>
        <v>51</v>
      </c>
    </row>
    <row r="242" spans="1:40" x14ac:dyDescent="0.35">
      <c r="A242" s="22" t="s">
        <v>326</v>
      </c>
      <c r="B242" s="1" t="s">
        <v>10</v>
      </c>
      <c r="C242" s="1" t="s">
        <v>7</v>
      </c>
      <c r="D242" s="1">
        <v>16</v>
      </c>
      <c r="E242" s="1" t="s">
        <v>4</v>
      </c>
      <c r="F242" s="1" t="s">
        <v>4</v>
      </c>
      <c r="G242" s="2" t="s">
        <v>5</v>
      </c>
      <c r="H242" s="1" t="s">
        <v>4</v>
      </c>
      <c r="I242" s="1" t="s">
        <v>5</v>
      </c>
      <c r="J242" s="1" t="s">
        <v>4</v>
      </c>
      <c r="K242" s="2" t="s">
        <v>4</v>
      </c>
      <c r="L242" s="1" t="s">
        <v>4</v>
      </c>
      <c r="M242" s="1" t="s">
        <v>4</v>
      </c>
      <c r="N242" s="1" t="s">
        <v>4</v>
      </c>
      <c r="O242" s="1" t="s">
        <v>5</v>
      </c>
      <c r="P242" s="1" t="s">
        <v>4</v>
      </c>
      <c r="Q242" s="1" t="s">
        <v>4</v>
      </c>
      <c r="R242" s="1" t="s">
        <v>3</v>
      </c>
      <c r="S242" s="1" t="s">
        <v>3</v>
      </c>
      <c r="T242" s="1" t="s">
        <v>3</v>
      </c>
      <c r="U242" s="1" t="s">
        <v>5</v>
      </c>
      <c r="W242">
        <f t="shared" si="31"/>
        <v>3</v>
      </c>
      <c r="X242">
        <f t="shared" si="32"/>
        <v>3</v>
      </c>
      <c r="Y242" s="3">
        <f t="shared" si="33"/>
        <v>3</v>
      </c>
      <c r="Z242">
        <f t="shared" si="34"/>
        <v>3</v>
      </c>
      <c r="AA242">
        <f t="shared" si="34"/>
        <v>2</v>
      </c>
      <c r="AB242">
        <f t="shared" si="34"/>
        <v>3</v>
      </c>
      <c r="AC242" s="3">
        <f t="shared" si="35"/>
        <v>2</v>
      </c>
      <c r="AD242">
        <f t="shared" si="36"/>
        <v>3</v>
      </c>
      <c r="AE242">
        <f t="shared" si="36"/>
        <v>3</v>
      </c>
      <c r="AF242">
        <f t="shared" si="36"/>
        <v>3</v>
      </c>
      <c r="AG242">
        <f t="shared" si="36"/>
        <v>2</v>
      </c>
      <c r="AH242">
        <f t="shared" si="37"/>
        <v>3</v>
      </c>
      <c r="AI242">
        <f t="shared" si="37"/>
        <v>3</v>
      </c>
      <c r="AJ242">
        <f t="shared" si="37"/>
        <v>4</v>
      </c>
      <c r="AK242">
        <f t="shared" si="30"/>
        <v>4</v>
      </c>
      <c r="AL242">
        <f t="shared" si="30"/>
        <v>4</v>
      </c>
      <c r="AM242">
        <f t="shared" si="30"/>
        <v>2</v>
      </c>
      <c r="AN242">
        <f t="shared" si="38"/>
        <v>50</v>
      </c>
    </row>
    <row r="243" spans="1:40" x14ac:dyDescent="0.35">
      <c r="A243" s="22" t="s">
        <v>327</v>
      </c>
      <c r="B243" s="1" t="s">
        <v>9</v>
      </c>
      <c r="C243" s="1" t="s">
        <v>7</v>
      </c>
      <c r="D243" s="1">
        <v>16</v>
      </c>
      <c r="E243" s="1" t="s">
        <v>4</v>
      </c>
      <c r="F243" s="1" t="s">
        <v>3</v>
      </c>
      <c r="G243" s="2" t="s">
        <v>4</v>
      </c>
      <c r="H243" s="1" t="s">
        <v>3</v>
      </c>
      <c r="I243" s="1" t="s">
        <v>4</v>
      </c>
      <c r="J243" s="1" t="s">
        <v>4</v>
      </c>
      <c r="K243" s="2" t="s">
        <v>4</v>
      </c>
      <c r="L243" s="1" t="s">
        <v>4</v>
      </c>
      <c r="M243" s="1" t="s">
        <v>5</v>
      </c>
      <c r="N243" s="1" t="s">
        <v>4</v>
      </c>
      <c r="O243" s="1" t="s">
        <v>4</v>
      </c>
      <c r="P243" s="1" t="s">
        <v>3</v>
      </c>
      <c r="Q243" s="1" t="s">
        <v>4</v>
      </c>
      <c r="R243" s="1" t="s">
        <v>3</v>
      </c>
      <c r="S243" s="1" t="s">
        <v>4</v>
      </c>
      <c r="T243" s="1" t="s">
        <v>5</v>
      </c>
      <c r="U243" s="1" t="s">
        <v>5</v>
      </c>
      <c r="W243">
        <f t="shared" si="31"/>
        <v>3</v>
      </c>
      <c r="X243">
        <f t="shared" si="32"/>
        <v>4</v>
      </c>
      <c r="Y243" s="3">
        <f t="shared" si="33"/>
        <v>2</v>
      </c>
      <c r="Z243">
        <f t="shared" si="34"/>
        <v>4</v>
      </c>
      <c r="AA243">
        <f t="shared" si="34"/>
        <v>3</v>
      </c>
      <c r="AB243">
        <f t="shared" si="34"/>
        <v>3</v>
      </c>
      <c r="AC243" s="3">
        <f t="shared" si="35"/>
        <v>2</v>
      </c>
      <c r="AD243">
        <f t="shared" si="36"/>
        <v>3</v>
      </c>
      <c r="AE243">
        <f t="shared" si="36"/>
        <v>2</v>
      </c>
      <c r="AF243">
        <f t="shared" si="36"/>
        <v>3</v>
      </c>
      <c r="AG243">
        <f t="shared" si="36"/>
        <v>3</v>
      </c>
      <c r="AH243">
        <f t="shared" si="37"/>
        <v>4</v>
      </c>
      <c r="AI243">
        <f t="shared" si="37"/>
        <v>3</v>
      </c>
      <c r="AJ243">
        <f t="shared" si="37"/>
        <v>4</v>
      </c>
      <c r="AK243">
        <f t="shared" si="30"/>
        <v>3</v>
      </c>
      <c r="AL243">
        <f t="shared" si="30"/>
        <v>2</v>
      </c>
      <c r="AM243">
        <f t="shared" si="30"/>
        <v>2</v>
      </c>
      <c r="AN243">
        <f t="shared" si="38"/>
        <v>50</v>
      </c>
    </row>
    <row r="244" spans="1:40" x14ac:dyDescent="0.35">
      <c r="A244" s="22" t="s">
        <v>328</v>
      </c>
      <c r="B244" s="1" t="s">
        <v>10</v>
      </c>
      <c r="C244" s="1" t="s">
        <v>7</v>
      </c>
      <c r="D244" s="1">
        <v>15</v>
      </c>
      <c r="E244" s="1" t="s">
        <v>6</v>
      </c>
      <c r="F244" s="1" t="s">
        <v>6</v>
      </c>
      <c r="G244" s="2" t="s">
        <v>4</v>
      </c>
      <c r="H244" s="1" t="s">
        <v>4</v>
      </c>
      <c r="I244" s="1" t="s">
        <v>3</v>
      </c>
      <c r="J244" s="1" t="s">
        <v>3</v>
      </c>
      <c r="K244" s="2" t="s">
        <v>4</v>
      </c>
      <c r="L244" s="1" t="s">
        <v>3</v>
      </c>
      <c r="M244" s="1" t="s">
        <v>4</v>
      </c>
      <c r="N244" s="1" t="s">
        <v>4</v>
      </c>
      <c r="O244" s="1" t="s">
        <v>3</v>
      </c>
      <c r="P244" s="1" t="s">
        <v>3</v>
      </c>
      <c r="Q244" s="1" t="s">
        <v>4</v>
      </c>
      <c r="R244" s="1" t="s">
        <v>4</v>
      </c>
      <c r="S244" s="1" t="s">
        <v>4</v>
      </c>
      <c r="T244" s="1" t="s">
        <v>3</v>
      </c>
      <c r="U244" s="1" t="s">
        <v>3</v>
      </c>
      <c r="W244">
        <f t="shared" si="31"/>
        <v>1</v>
      </c>
      <c r="X244">
        <f t="shared" si="32"/>
        <v>1</v>
      </c>
      <c r="Y244" s="3">
        <f t="shared" si="33"/>
        <v>2</v>
      </c>
      <c r="Z244">
        <f t="shared" si="34"/>
        <v>3</v>
      </c>
      <c r="AA244">
        <f t="shared" si="34"/>
        <v>4</v>
      </c>
      <c r="AB244">
        <f t="shared" si="34"/>
        <v>4</v>
      </c>
      <c r="AC244" s="3">
        <f t="shared" si="35"/>
        <v>2</v>
      </c>
      <c r="AD244">
        <f t="shared" si="36"/>
        <v>4</v>
      </c>
      <c r="AE244">
        <f t="shared" si="36"/>
        <v>3</v>
      </c>
      <c r="AF244">
        <f t="shared" si="36"/>
        <v>3</v>
      </c>
      <c r="AG244">
        <f t="shared" si="36"/>
        <v>4</v>
      </c>
      <c r="AH244">
        <f t="shared" si="37"/>
        <v>4</v>
      </c>
      <c r="AI244">
        <f t="shared" si="37"/>
        <v>3</v>
      </c>
      <c r="AJ244">
        <f t="shared" si="37"/>
        <v>3</v>
      </c>
      <c r="AK244">
        <f t="shared" si="30"/>
        <v>3</v>
      </c>
      <c r="AL244">
        <f t="shared" si="30"/>
        <v>4</v>
      </c>
      <c r="AM244">
        <f t="shared" si="30"/>
        <v>4</v>
      </c>
      <c r="AN244">
        <f t="shared" si="38"/>
        <v>52</v>
      </c>
    </row>
    <row r="245" spans="1:40" x14ac:dyDescent="0.35">
      <c r="A245" s="22" t="s">
        <v>329</v>
      </c>
      <c r="B245" s="1" t="s">
        <v>9</v>
      </c>
      <c r="C245" s="1" t="s">
        <v>7</v>
      </c>
      <c r="D245" s="1">
        <v>17</v>
      </c>
      <c r="E245" s="1" t="s">
        <v>4</v>
      </c>
      <c r="F245" s="1" t="s">
        <v>4</v>
      </c>
      <c r="G245" s="2" t="s">
        <v>4</v>
      </c>
      <c r="H245" s="1" t="s">
        <v>4</v>
      </c>
      <c r="I245" s="1" t="s">
        <v>6</v>
      </c>
      <c r="J245" s="1" t="s">
        <v>5</v>
      </c>
      <c r="K245" s="2" t="s">
        <v>4</v>
      </c>
      <c r="L245" s="1" t="s">
        <v>4</v>
      </c>
      <c r="M245" s="1" t="s">
        <v>3</v>
      </c>
      <c r="N245" s="1" t="s">
        <v>4</v>
      </c>
      <c r="O245" s="1" t="s">
        <v>3</v>
      </c>
      <c r="P245" s="1" t="s">
        <v>3</v>
      </c>
      <c r="Q245" s="1" t="s">
        <v>3</v>
      </c>
      <c r="R245" s="1" t="s">
        <v>5</v>
      </c>
      <c r="S245" s="1" t="s">
        <v>6</v>
      </c>
      <c r="T245" s="1" t="s">
        <v>6</v>
      </c>
      <c r="U245" s="1" t="s">
        <v>6</v>
      </c>
      <c r="W245">
        <f t="shared" si="31"/>
        <v>3</v>
      </c>
      <c r="X245">
        <f t="shared" si="32"/>
        <v>3</v>
      </c>
      <c r="Y245" s="3">
        <f t="shared" si="33"/>
        <v>2</v>
      </c>
      <c r="Z245">
        <f t="shared" si="34"/>
        <v>3</v>
      </c>
      <c r="AA245">
        <f t="shared" si="34"/>
        <v>1</v>
      </c>
      <c r="AB245">
        <f t="shared" si="34"/>
        <v>2</v>
      </c>
      <c r="AC245" s="3">
        <f t="shared" si="35"/>
        <v>2</v>
      </c>
      <c r="AD245">
        <f t="shared" si="36"/>
        <v>3</v>
      </c>
      <c r="AE245">
        <f t="shared" si="36"/>
        <v>4</v>
      </c>
      <c r="AF245">
        <f t="shared" si="36"/>
        <v>3</v>
      </c>
      <c r="AG245">
        <f t="shared" si="36"/>
        <v>4</v>
      </c>
      <c r="AH245">
        <f t="shared" si="37"/>
        <v>4</v>
      </c>
      <c r="AI245">
        <f t="shared" si="37"/>
        <v>4</v>
      </c>
      <c r="AJ245">
        <f t="shared" si="37"/>
        <v>2</v>
      </c>
      <c r="AK245">
        <f t="shared" si="30"/>
        <v>1</v>
      </c>
      <c r="AL245">
        <f t="shared" si="30"/>
        <v>1</v>
      </c>
      <c r="AM245">
        <f t="shared" si="30"/>
        <v>1</v>
      </c>
      <c r="AN245">
        <f t="shared" si="38"/>
        <v>43</v>
      </c>
    </row>
    <row r="246" spans="1:40" x14ac:dyDescent="0.35">
      <c r="A246" s="22" t="s">
        <v>330</v>
      </c>
      <c r="B246" s="1" t="s">
        <v>10</v>
      </c>
      <c r="C246" s="1" t="s">
        <v>7</v>
      </c>
      <c r="D246" s="1">
        <v>17</v>
      </c>
      <c r="E246" s="1" t="s">
        <v>4</v>
      </c>
      <c r="F246" s="1" t="s">
        <v>4</v>
      </c>
      <c r="G246" s="2" t="s">
        <v>6</v>
      </c>
      <c r="H246" s="1" t="s">
        <v>4</v>
      </c>
      <c r="I246" s="1" t="s">
        <v>5</v>
      </c>
      <c r="J246" s="1" t="s">
        <v>5</v>
      </c>
      <c r="K246" s="2" t="s">
        <v>3</v>
      </c>
      <c r="L246" s="1" t="s">
        <v>3</v>
      </c>
      <c r="M246" s="1" t="s">
        <v>4</v>
      </c>
      <c r="N246" s="1" t="s">
        <v>5</v>
      </c>
      <c r="O246" s="1" t="s">
        <v>4</v>
      </c>
      <c r="P246" s="1" t="s">
        <v>3</v>
      </c>
      <c r="Q246" s="1" t="s">
        <v>4</v>
      </c>
      <c r="R246" s="1" t="s">
        <v>5</v>
      </c>
      <c r="S246" s="1" t="s">
        <v>5</v>
      </c>
      <c r="T246" s="1" t="s">
        <v>5</v>
      </c>
      <c r="U246" s="1" t="s">
        <v>4</v>
      </c>
      <c r="W246">
        <f t="shared" si="31"/>
        <v>3</v>
      </c>
      <c r="X246">
        <f t="shared" si="32"/>
        <v>3</v>
      </c>
      <c r="Y246" s="3">
        <f t="shared" si="33"/>
        <v>4</v>
      </c>
      <c r="Z246">
        <f t="shared" si="34"/>
        <v>3</v>
      </c>
      <c r="AA246">
        <f t="shared" si="34"/>
        <v>2</v>
      </c>
      <c r="AB246">
        <f t="shared" si="34"/>
        <v>2</v>
      </c>
      <c r="AC246" s="3">
        <f t="shared" si="35"/>
        <v>1</v>
      </c>
      <c r="AD246">
        <f t="shared" si="36"/>
        <v>4</v>
      </c>
      <c r="AE246">
        <f t="shared" si="36"/>
        <v>3</v>
      </c>
      <c r="AF246">
        <f t="shared" si="36"/>
        <v>2</v>
      </c>
      <c r="AG246">
        <f t="shared" si="36"/>
        <v>3</v>
      </c>
      <c r="AH246">
        <f t="shared" si="37"/>
        <v>4</v>
      </c>
      <c r="AI246">
        <f t="shared" si="37"/>
        <v>3</v>
      </c>
      <c r="AJ246">
        <f t="shared" si="37"/>
        <v>2</v>
      </c>
      <c r="AK246">
        <f t="shared" si="30"/>
        <v>2</v>
      </c>
      <c r="AL246">
        <f t="shared" si="30"/>
        <v>2</v>
      </c>
      <c r="AM246">
        <f t="shared" si="30"/>
        <v>3</v>
      </c>
      <c r="AN246">
        <f t="shared" si="38"/>
        <v>46</v>
      </c>
    </row>
    <row r="247" spans="1:40" x14ac:dyDescent="0.35">
      <c r="A247" s="22" t="s">
        <v>331</v>
      </c>
      <c r="B247" s="1" t="s">
        <v>9</v>
      </c>
      <c r="C247" s="1" t="s">
        <v>7</v>
      </c>
      <c r="D247" s="1">
        <v>17</v>
      </c>
      <c r="E247" s="1" t="s">
        <v>4</v>
      </c>
      <c r="F247" s="1" t="s">
        <v>4</v>
      </c>
      <c r="G247" s="2" t="s">
        <v>4</v>
      </c>
      <c r="H247" s="1" t="s">
        <v>3</v>
      </c>
      <c r="I247" s="1" t="s">
        <v>3</v>
      </c>
      <c r="J247" s="1" t="s">
        <v>4</v>
      </c>
      <c r="K247" s="2" t="s">
        <v>4</v>
      </c>
      <c r="L247" s="1" t="s">
        <v>3</v>
      </c>
      <c r="M247" s="1" t="s">
        <v>4</v>
      </c>
      <c r="N247" s="1" t="s">
        <v>4</v>
      </c>
      <c r="O247" s="1" t="s">
        <v>4</v>
      </c>
      <c r="P247" s="1" t="s">
        <v>4</v>
      </c>
      <c r="Q247" s="1" t="s">
        <v>3</v>
      </c>
      <c r="R247" s="1" t="s">
        <v>4</v>
      </c>
      <c r="S247" s="1" t="s">
        <v>4</v>
      </c>
      <c r="T247" s="1" t="s">
        <v>4</v>
      </c>
      <c r="U247" s="1" t="s">
        <v>3</v>
      </c>
      <c r="W247">
        <f t="shared" si="31"/>
        <v>3</v>
      </c>
      <c r="X247">
        <f t="shared" si="32"/>
        <v>3</v>
      </c>
      <c r="Y247" s="3">
        <f t="shared" si="33"/>
        <v>2</v>
      </c>
      <c r="Z247">
        <f t="shared" si="34"/>
        <v>4</v>
      </c>
      <c r="AA247">
        <f t="shared" si="34"/>
        <v>4</v>
      </c>
      <c r="AB247">
        <f t="shared" si="34"/>
        <v>3</v>
      </c>
      <c r="AC247" s="3">
        <f t="shared" si="35"/>
        <v>2</v>
      </c>
      <c r="AD247">
        <f t="shared" si="36"/>
        <v>4</v>
      </c>
      <c r="AE247">
        <f t="shared" si="36"/>
        <v>3</v>
      </c>
      <c r="AF247">
        <f t="shared" si="36"/>
        <v>3</v>
      </c>
      <c r="AG247">
        <f t="shared" si="36"/>
        <v>3</v>
      </c>
      <c r="AH247">
        <f t="shared" si="37"/>
        <v>3</v>
      </c>
      <c r="AI247">
        <f t="shared" si="37"/>
        <v>4</v>
      </c>
      <c r="AJ247">
        <f t="shared" si="37"/>
        <v>3</v>
      </c>
      <c r="AK247">
        <f t="shared" si="30"/>
        <v>3</v>
      </c>
      <c r="AL247">
        <f t="shared" si="30"/>
        <v>3</v>
      </c>
      <c r="AM247">
        <f t="shared" si="30"/>
        <v>4</v>
      </c>
      <c r="AN247">
        <f t="shared" si="38"/>
        <v>54</v>
      </c>
    </row>
    <row r="248" spans="1:40" x14ac:dyDescent="0.35">
      <c r="A248" s="22" t="s">
        <v>332</v>
      </c>
      <c r="B248" s="1" t="s">
        <v>10</v>
      </c>
      <c r="C248" s="1" t="s">
        <v>8</v>
      </c>
      <c r="D248" s="1">
        <v>16</v>
      </c>
      <c r="E248" s="1" t="s">
        <v>5</v>
      </c>
      <c r="F248" s="1" t="s">
        <v>6</v>
      </c>
      <c r="G248" s="2" t="s">
        <v>4</v>
      </c>
      <c r="H248" s="1" t="s">
        <v>4</v>
      </c>
      <c r="I248" s="1" t="s">
        <v>4</v>
      </c>
      <c r="J248" s="1" t="s">
        <v>4</v>
      </c>
      <c r="K248" s="2" t="s">
        <v>4</v>
      </c>
      <c r="L248" s="1" t="s">
        <v>4</v>
      </c>
      <c r="M248" s="1" t="s">
        <v>5</v>
      </c>
      <c r="N248" s="1" t="s">
        <v>4</v>
      </c>
      <c r="O248" s="1" t="s">
        <v>5</v>
      </c>
      <c r="P248" s="1" t="s">
        <v>3</v>
      </c>
      <c r="Q248" s="1" t="s">
        <v>4</v>
      </c>
      <c r="R248" s="1" t="s">
        <v>5</v>
      </c>
      <c r="S248" s="1" t="s">
        <v>4</v>
      </c>
      <c r="T248" s="1" t="s">
        <v>4</v>
      </c>
      <c r="U248" s="1" t="s">
        <v>4</v>
      </c>
      <c r="W248">
        <f t="shared" si="31"/>
        <v>2</v>
      </c>
      <c r="X248">
        <f t="shared" si="32"/>
        <v>1</v>
      </c>
      <c r="Y248" s="3">
        <f t="shared" si="33"/>
        <v>2</v>
      </c>
      <c r="Z248">
        <f t="shared" si="34"/>
        <v>3</v>
      </c>
      <c r="AA248">
        <f t="shared" si="34"/>
        <v>3</v>
      </c>
      <c r="AB248">
        <f t="shared" si="34"/>
        <v>3</v>
      </c>
      <c r="AC248" s="3">
        <f t="shared" si="35"/>
        <v>2</v>
      </c>
      <c r="AD248">
        <f t="shared" si="36"/>
        <v>3</v>
      </c>
      <c r="AE248">
        <f t="shared" si="36"/>
        <v>2</v>
      </c>
      <c r="AF248">
        <f t="shared" si="36"/>
        <v>3</v>
      </c>
      <c r="AG248">
        <f t="shared" si="36"/>
        <v>2</v>
      </c>
      <c r="AH248">
        <f t="shared" si="37"/>
        <v>4</v>
      </c>
      <c r="AI248">
        <f t="shared" si="37"/>
        <v>3</v>
      </c>
      <c r="AJ248">
        <f t="shared" si="37"/>
        <v>2</v>
      </c>
      <c r="AK248">
        <f t="shared" si="30"/>
        <v>3</v>
      </c>
      <c r="AL248">
        <f t="shared" si="30"/>
        <v>3</v>
      </c>
      <c r="AM248">
        <f t="shared" si="30"/>
        <v>3</v>
      </c>
      <c r="AN248">
        <f t="shared" si="38"/>
        <v>44</v>
      </c>
    </row>
    <row r="249" spans="1:40" x14ac:dyDescent="0.35">
      <c r="A249" s="22" t="s">
        <v>333</v>
      </c>
      <c r="B249" s="1" t="s">
        <v>10</v>
      </c>
      <c r="C249" s="1" t="s">
        <v>7</v>
      </c>
      <c r="D249" s="1">
        <v>16</v>
      </c>
      <c r="E249" s="1" t="s">
        <v>5</v>
      </c>
      <c r="F249" s="1" t="s">
        <v>6</v>
      </c>
      <c r="G249" s="2" t="s">
        <v>6</v>
      </c>
      <c r="H249" s="1" t="s">
        <v>5</v>
      </c>
      <c r="I249" s="1" t="s">
        <v>5</v>
      </c>
      <c r="J249" s="1" t="s">
        <v>4</v>
      </c>
      <c r="K249" s="2" t="s">
        <v>3</v>
      </c>
      <c r="L249" s="1" t="s">
        <v>3</v>
      </c>
      <c r="M249" s="1" t="s">
        <v>4</v>
      </c>
      <c r="N249" s="1" t="s">
        <v>5</v>
      </c>
      <c r="O249" s="1" t="s">
        <v>5</v>
      </c>
      <c r="P249" s="1" t="s">
        <v>3</v>
      </c>
      <c r="Q249" s="1" t="s">
        <v>3</v>
      </c>
      <c r="R249" s="1" t="s">
        <v>5</v>
      </c>
      <c r="S249" s="1" t="s">
        <v>6</v>
      </c>
      <c r="T249" s="1" t="s">
        <v>5</v>
      </c>
      <c r="U249" s="1" t="s">
        <v>5</v>
      </c>
      <c r="W249">
        <f t="shared" si="31"/>
        <v>2</v>
      </c>
      <c r="X249">
        <f t="shared" si="32"/>
        <v>1</v>
      </c>
      <c r="Y249" s="3">
        <f t="shared" si="33"/>
        <v>4</v>
      </c>
      <c r="Z249">
        <f t="shared" si="34"/>
        <v>2</v>
      </c>
      <c r="AA249">
        <f t="shared" si="34"/>
        <v>2</v>
      </c>
      <c r="AB249">
        <f t="shared" si="34"/>
        <v>3</v>
      </c>
      <c r="AC249" s="3">
        <f t="shared" si="35"/>
        <v>1</v>
      </c>
      <c r="AD249">
        <f t="shared" si="36"/>
        <v>4</v>
      </c>
      <c r="AE249">
        <f t="shared" si="36"/>
        <v>3</v>
      </c>
      <c r="AF249">
        <f t="shared" si="36"/>
        <v>2</v>
      </c>
      <c r="AG249">
        <f t="shared" si="36"/>
        <v>2</v>
      </c>
      <c r="AH249">
        <f t="shared" si="37"/>
        <v>4</v>
      </c>
      <c r="AI249">
        <f t="shared" si="37"/>
        <v>4</v>
      </c>
      <c r="AJ249">
        <f t="shared" si="37"/>
        <v>2</v>
      </c>
      <c r="AK249">
        <f t="shared" si="30"/>
        <v>1</v>
      </c>
      <c r="AL249">
        <f t="shared" si="30"/>
        <v>2</v>
      </c>
      <c r="AM249">
        <f t="shared" si="30"/>
        <v>2</v>
      </c>
      <c r="AN249">
        <f t="shared" si="38"/>
        <v>41</v>
      </c>
    </row>
    <row r="250" spans="1:40" x14ac:dyDescent="0.35">
      <c r="A250" s="22" t="s">
        <v>334</v>
      </c>
      <c r="B250" s="1" t="s">
        <v>10</v>
      </c>
      <c r="C250" s="1" t="s">
        <v>7</v>
      </c>
      <c r="D250" s="1">
        <v>17</v>
      </c>
      <c r="E250" s="1" t="s">
        <v>4</v>
      </c>
      <c r="F250" s="1" t="s">
        <v>4</v>
      </c>
      <c r="G250" s="2" t="s">
        <v>4</v>
      </c>
      <c r="H250" s="1" t="s">
        <v>5</v>
      </c>
      <c r="I250" s="1" t="s">
        <v>5</v>
      </c>
      <c r="J250" s="1" t="s">
        <v>4</v>
      </c>
      <c r="K250" s="2" t="s">
        <v>4</v>
      </c>
      <c r="L250" s="1" t="s">
        <v>5</v>
      </c>
      <c r="M250" s="1" t="s">
        <v>5</v>
      </c>
      <c r="N250" s="1" t="s">
        <v>4</v>
      </c>
      <c r="O250" s="1" t="s">
        <v>4</v>
      </c>
      <c r="P250" s="1" t="s">
        <v>4</v>
      </c>
      <c r="Q250" s="1" t="s">
        <v>4</v>
      </c>
      <c r="R250" s="1" t="s">
        <v>6</v>
      </c>
      <c r="S250" s="1" t="s">
        <v>4</v>
      </c>
      <c r="T250" s="1" t="s">
        <v>4</v>
      </c>
      <c r="U250" s="1" t="s">
        <v>3</v>
      </c>
      <c r="W250">
        <f t="shared" si="31"/>
        <v>3</v>
      </c>
      <c r="X250">
        <f t="shared" si="32"/>
        <v>3</v>
      </c>
      <c r="Y250" s="3">
        <f t="shared" si="33"/>
        <v>2</v>
      </c>
      <c r="Z250">
        <f t="shared" si="34"/>
        <v>2</v>
      </c>
      <c r="AA250">
        <f t="shared" si="34"/>
        <v>2</v>
      </c>
      <c r="AB250">
        <f t="shared" si="34"/>
        <v>3</v>
      </c>
      <c r="AC250" s="3">
        <f t="shared" si="35"/>
        <v>2</v>
      </c>
      <c r="AD250">
        <f t="shared" si="36"/>
        <v>2</v>
      </c>
      <c r="AE250">
        <f t="shared" si="36"/>
        <v>2</v>
      </c>
      <c r="AF250">
        <f t="shared" si="36"/>
        <v>3</v>
      </c>
      <c r="AG250">
        <f t="shared" si="36"/>
        <v>3</v>
      </c>
      <c r="AH250">
        <f t="shared" si="37"/>
        <v>3</v>
      </c>
      <c r="AI250">
        <f t="shared" si="37"/>
        <v>3</v>
      </c>
      <c r="AJ250">
        <f t="shared" si="37"/>
        <v>1</v>
      </c>
      <c r="AK250">
        <f t="shared" si="30"/>
        <v>3</v>
      </c>
      <c r="AL250">
        <f t="shared" si="30"/>
        <v>3</v>
      </c>
      <c r="AM250">
        <f t="shared" si="30"/>
        <v>4</v>
      </c>
      <c r="AN250">
        <f t="shared" si="38"/>
        <v>44</v>
      </c>
    </row>
    <row r="251" spans="1:40" x14ac:dyDescent="0.35">
      <c r="A251" s="22" t="s">
        <v>335</v>
      </c>
      <c r="B251" s="1" t="s">
        <v>10</v>
      </c>
      <c r="C251" s="1" t="s">
        <v>7</v>
      </c>
      <c r="D251" s="1">
        <v>16</v>
      </c>
      <c r="E251" s="1" t="s">
        <v>5</v>
      </c>
      <c r="F251" s="1" t="s">
        <v>4</v>
      </c>
      <c r="G251" s="2" t="s">
        <v>3</v>
      </c>
      <c r="H251" s="1" t="s">
        <v>4</v>
      </c>
      <c r="I251" s="1" t="s">
        <v>4</v>
      </c>
      <c r="J251" s="1" t="s">
        <v>5</v>
      </c>
      <c r="K251" s="2" t="s">
        <v>3</v>
      </c>
      <c r="L251" s="1" t="s">
        <v>4</v>
      </c>
      <c r="M251" s="1" t="s">
        <v>4</v>
      </c>
      <c r="N251" s="1" t="s">
        <v>3</v>
      </c>
      <c r="O251" s="1" t="s">
        <v>5</v>
      </c>
      <c r="P251" s="1" t="s">
        <v>4</v>
      </c>
      <c r="Q251" s="1" t="s">
        <v>4</v>
      </c>
      <c r="R251" s="1" t="s">
        <v>4</v>
      </c>
      <c r="S251" s="1" t="s">
        <v>4</v>
      </c>
      <c r="T251" s="1" t="s">
        <v>4</v>
      </c>
      <c r="U251" s="1" t="s">
        <v>4</v>
      </c>
      <c r="W251">
        <f t="shared" si="31"/>
        <v>2</v>
      </c>
      <c r="X251">
        <f t="shared" si="32"/>
        <v>3</v>
      </c>
      <c r="Y251" s="3">
        <f t="shared" si="33"/>
        <v>1</v>
      </c>
      <c r="Z251">
        <f t="shared" si="34"/>
        <v>3</v>
      </c>
      <c r="AA251">
        <f t="shared" si="34"/>
        <v>3</v>
      </c>
      <c r="AB251">
        <f t="shared" si="34"/>
        <v>2</v>
      </c>
      <c r="AC251" s="3">
        <f t="shared" si="35"/>
        <v>1</v>
      </c>
      <c r="AD251">
        <f t="shared" si="36"/>
        <v>3</v>
      </c>
      <c r="AE251">
        <f t="shared" si="36"/>
        <v>3</v>
      </c>
      <c r="AF251">
        <f t="shared" si="36"/>
        <v>4</v>
      </c>
      <c r="AG251">
        <f t="shared" si="36"/>
        <v>2</v>
      </c>
      <c r="AH251">
        <f t="shared" si="37"/>
        <v>3</v>
      </c>
      <c r="AI251">
        <f t="shared" si="37"/>
        <v>3</v>
      </c>
      <c r="AJ251">
        <f t="shared" si="37"/>
        <v>3</v>
      </c>
      <c r="AK251">
        <f t="shared" si="30"/>
        <v>3</v>
      </c>
      <c r="AL251">
        <f t="shared" si="30"/>
        <v>3</v>
      </c>
      <c r="AM251">
        <f t="shared" si="30"/>
        <v>3</v>
      </c>
      <c r="AN251">
        <f t="shared" si="38"/>
        <v>45</v>
      </c>
    </row>
    <row r="252" spans="1:40" x14ac:dyDescent="0.35">
      <c r="A252" s="22" t="s">
        <v>336</v>
      </c>
      <c r="B252" s="1" t="s">
        <v>10</v>
      </c>
      <c r="C252" s="1" t="s">
        <v>7</v>
      </c>
      <c r="D252" s="1">
        <v>16</v>
      </c>
      <c r="E252" s="1" t="s">
        <v>5</v>
      </c>
      <c r="F252" s="1" t="s">
        <v>5</v>
      </c>
      <c r="G252" s="2" t="s">
        <v>3</v>
      </c>
      <c r="H252" s="1" t="s">
        <v>3</v>
      </c>
      <c r="I252" s="1" t="s">
        <v>3</v>
      </c>
      <c r="J252" s="1" t="s">
        <v>4</v>
      </c>
      <c r="K252" s="2" t="s">
        <v>3</v>
      </c>
      <c r="L252" s="1" t="s">
        <v>4</v>
      </c>
      <c r="M252" s="1" t="s">
        <v>5</v>
      </c>
      <c r="N252" s="1" t="s">
        <v>6</v>
      </c>
      <c r="O252" s="1" t="s">
        <v>5</v>
      </c>
      <c r="P252" s="1" t="s">
        <v>3</v>
      </c>
      <c r="Q252" s="1" t="s">
        <v>6</v>
      </c>
      <c r="R252" s="1" t="s">
        <v>5</v>
      </c>
      <c r="S252" s="1" t="s">
        <v>4</v>
      </c>
      <c r="T252" s="1" t="s">
        <v>4</v>
      </c>
      <c r="U252" s="1" t="s">
        <v>6</v>
      </c>
      <c r="W252">
        <f t="shared" si="31"/>
        <v>2</v>
      </c>
      <c r="X252">
        <f t="shared" si="32"/>
        <v>2</v>
      </c>
      <c r="Y252" s="3">
        <f t="shared" si="33"/>
        <v>1</v>
      </c>
      <c r="Z252">
        <f t="shared" si="34"/>
        <v>4</v>
      </c>
      <c r="AA252">
        <f t="shared" si="34"/>
        <v>4</v>
      </c>
      <c r="AB252">
        <f t="shared" si="34"/>
        <v>3</v>
      </c>
      <c r="AC252" s="3">
        <f t="shared" si="35"/>
        <v>1</v>
      </c>
      <c r="AD252">
        <f t="shared" si="36"/>
        <v>3</v>
      </c>
      <c r="AE252">
        <f t="shared" si="36"/>
        <v>2</v>
      </c>
      <c r="AF252">
        <f t="shared" si="36"/>
        <v>1</v>
      </c>
      <c r="AG252">
        <f t="shared" si="36"/>
        <v>2</v>
      </c>
      <c r="AH252">
        <f t="shared" si="37"/>
        <v>4</v>
      </c>
      <c r="AI252">
        <f t="shared" si="37"/>
        <v>1</v>
      </c>
      <c r="AJ252">
        <f t="shared" si="37"/>
        <v>2</v>
      </c>
      <c r="AK252">
        <f t="shared" si="30"/>
        <v>3</v>
      </c>
      <c r="AL252">
        <f t="shared" si="30"/>
        <v>3</v>
      </c>
      <c r="AM252">
        <f t="shared" si="30"/>
        <v>1</v>
      </c>
      <c r="AN252">
        <f t="shared" si="38"/>
        <v>39</v>
      </c>
    </row>
    <row r="253" spans="1:40" x14ac:dyDescent="0.35">
      <c r="A253" s="22" t="s">
        <v>337</v>
      </c>
      <c r="B253" s="1" t="s">
        <v>9</v>
      </c>
      <c r="C253" s="1" t="s">
        <v>7</v>
      </c>
      <c r="D253" s="1">
        <v>17</v>
      </c>
      <c r="E253" s="1" t="s">
        <v>6</v>
      </c>
      <c r="F253" s="1" t="s">
        <v>5</v>
      </c>
      <c r="G253" s="2" t="s">
        <v>4</v>
      </c>
      <c r="H253" s="1" t="s">
        <v>4</v>
      </c>
      <c r="I253" s="1" t="s">
        <v>4</v>
      </c>
      <c r="J253" s="1" t="s">
        <v>5</v>
      </c>
      <c r="K253" s="2" t="s">
        <v>3</v>
      </c>
      <c r="L253" s="1" t="s">
        <v>4</v>
      </c>
      <c r="M253" s="1" t="s">
        <v>4</v>
      </c>
      <c r="N253" s="1" t="s">
        <v>5</v>
      </c>
      <c r="O253" s="1" t="s">
        <v>6</v>
      </c>
      <c r="P253" s="1" t="s">
        <v>3</v>
      </c>
      <c r="Q253" s="1" t="s">
        <v>5</v>
      </c>
      <c r="R253" s="1" t="s">
        <v>4</v>
      </c>
      <c r="S253" s="1" t="s">
        <v>5</v>
      </c>
      <c r="T253" s="1" t="s">
        <v>5</v>
      </c>
      <c r="U253" s="1" t="s">
        <v>4</v>
      </c>
      <c r="W253">
        <f t="shared" si="31"/>
        <v>1</v>
      </c>
      <c r="X253">
        <f t="shared" si="32"/>
        <v>2</v>
      </c>
      <c r="Y253" s="3">
        <f t="shared" si="33"/>
        <v>2</v>
      </c>
      <c r="Z253">
        <f t="shared" si="34"/>
        <v>3</v>
      </c>
      <c r="AA253">
        <f t="shared" si="34"/>
        <v>3</v>
      </c>
      <c r="AB253">
        <f t="shared" si="34"/>
        <v>2</v>
      </c>
      <c r="AC253" s="3">
        <f t="shared" si="35"/>
        <v>1</v>
      </c>
      <c r="AD253">
        <f t="shared" si="36"/>
        <v>3</v>
      </c>
      <c r="AE253">
        <f t="shared" si="36"/>
        <v>3</v>
      </c>
      <c r="AF253">
        <f t="shared" si="36"/>
        <v>2</v>
      </c>
      <c r="AG253">
        <f t="shared" si="36"/>
        <v>1</v>
      </c>
      <c r="AH253">
        <f t="shared" si="37"/>
        <v>4</v>
      </c>
      <c r="AI253">
        <f t="shared" si="37"/>
        <v>2</v>
      </c>
      <c r="AJ253">
        <f t="shared" si="37"/>
        <v>3</v>
      </c>
      <c r="AK253">
        <f t="shared" si="37"/>
        <v>2</v>
      </c>
      <c r="AL253">
        <f t="shared" si="37"/>
        <v>2</v>
      </c>
      <c r="AM253">
        <f t="shared" si="37"/>
        <v>3</v>
      </c>
      <c r="AN253">
        <f t="shared" si="38"/>
        <v>39</v>
      </c>
    </row>
    <row r="254" spans="1:40" x14ac:dyDescent="0.35">
      <c r="A254" s="22" t="s">
        <v>338</v>
      </c>
      <c r="B254" s="1" t="s">
        <v>10</v>
      </c>
      <c r="C254" s="1" t="s">
        <v>7</v>
      </c>
      <c r="D254" s="1">
        <v>16</v>
      </c>
      <c r="E254" s="1" t="s">
        <v>4</v>
      </c>
      <c r="F254" s="1" t="s">
        <v>4</v>
      </c>
      <c r="G254" s="2" t="s">
        <v>4</v>
      </c>
      <c r="H254" s="1" t="s">
        <v>4</v>
      </c>
      <c r="I254" s="1" t="s">
        <v>3</v>
      </c>
      <c r="J254" s="1" t="s">
        <v>3</v>
      </c>
      <c r="K254" s="2" t="s">
        <v>4</v>
      </c>
      <c r="L254" s="1" t="s">
        <v>4</v>
      </c>
      <c r="M254" s="1" t="s">
        <v>5</v>
      </c>
      <c r="N254" s="1" t="s">
        <v>5</v>
      </c>
      <c r="O254" s="1" t="s">
        <v>6</v>
      </c>
      <c r="P254" s="1" t="s">
        <v>3</v>
      </c>
      <c r="Q254" s="1" t="s">
        <v>6</v>
      </c>
      <c r="R254" s="1" t="s">
        <v>4</v>
      </c>
      <c r="S254" s="1" t="s">
        <v>5</v>
      </c>
      <c r="T254" s="1" t="s">
        <v>4</v>
      </c>
      <c r="U254" s="1" t="s">
        <v>4</v>
      </c>
      <c r="W254">
        <f t="shared" si="31"/>
        <v>3</v>
      </c>
      <c r="X254">
        <f t="shared" si="32"/>
        <v>3</v>
      </c>
      <c r="Y254" s="3">
        <f t="shared" si="33"/>
        <v>2</v>
      </c>
      <c r="Z254">
        <f t="shared" si="34"/>
        <v>3</v>
      </c>
      <c r="AA254">
        <f t="shared" si="34"/>
        <v>4</v>
      </c>
      <c r="AB254">
        <f t="shared" si="34"/>
        <v>4</v>
      </c>
      <c r="AC254" s="3">
        <f t="shared" si="35"/>
        <v>2</v>
      </c>
      <c r="AD254">
        <f t="shared" si="36"/>
        <v>3</v>
      </c>
      <c r="AE254">
        <f t="shared" si="36"/>
        <v>2</v>
      </c>
      <c r="AF254">
        <f t="shared" si="36"/>
        <v>2</v>
      </c>
      <c r="AG254">
        <f t="shared" si="36"/>
        <v>1</v>
      </c>
      <c r="AH254">
        <f t="shared" si="37"/>
        <v>4</v>
      </c>
      <c r="AI254">
        <f t="shared" si="37"/>
        <v>1</v>
      </c>
      <c r="AJ254">
        <f t="shared" si="37"/>
        <v>3</v>
      </c>
      <c r="AK254">
        <f t="shared" si="37"/>
        <v>2</v>
      </c>
      <c r="AL254">
        <f t="shared" si="37"/>
        <v>3</v>
      </c>
      <c r="AM254">
        <f t="shared" si="37"/>
        <v>3</v>
      </c>
      <c r="AN254">
        <f t="shared" si="38"/>
        <v>45</v>
      </c>
    </row>
    <row r="255" spans="1:40" x14ac:dyDescent="0.35">
      <c r="A255" s="22" t="s">
        <v>339</v>
      </c>
      <c r="B255" s="1" t="s">
        <v>9</v>
      </c>
      <c r="C255" s="1" t="s">
        <v>7</v>
      </c>
      <c r="D255" s="1">
        <v>17</v>
      </c>
      <c r="E255" s="1" t="s">
        <v>4</v>
      </c>
      <c r="F255" s="1" t="s">
        <v>4</v>
      </c>
      <c r="G255" s="2" t="s">
        <v>3</v>
      </c>
      <c r="H255" s="1" t="s">
        <v>3</v>
      </c>
      <c r="I255" s="1" t="s">
        <v>3</v>
      </c>
      <c r="J255" s="1" t="s">
        <v>4</v>
      </c>
      <c r="K255" s="2" t="s">
        <v>4</v>
      </c>
      <c r="L255" s="1" t="s">
        <v>3</v>
      </c>
      <c r="M255" s="1" t="s">
        <v>4</v>
      </c>
      <c r="N255" s="1" t="s">
        <v>4</v>
      </c>
      <c r="O255" s="1" t="s">
        <v>3</v>
      </c>
      <c r="P255" s="1" t="s">
        <v>3</v>
      </c>
      <c r="Q255" s="1" t="s">
        <v>3</v>
      </c>
      <c r="R255" s="1" t="s">
        <v>4</v>
      </c>
      <c r="S255" s="1" t="s">
        <v>4</v>
      </c>
      <c r="T255" s="1" t="s">
        <v>5</v>
      </c>
      <c r="U255" s="1" t="s">
        <v>4</v>
      </c>
      <c r="W255">
        <f t="shared" si="31"/>
        <v>3</v>
      </c>
      <c r="X255">
        <f t="shared" si="32"/>
        <v>3</v>
      </c>
      <c r="Y255" s="3">
        <f t="shared" si="33"/>
        <v>1</v>
      </c>
      <c r="Z255">
        <f t="shared" si="34"/>
        <v>4</v>
      </c>
      <c r="AA255">
        <f t="shared" si="34"/>
        <v>4</v>
      </c>
      <c r="AB255">
        <f t="shared" si="34"/>
        <v>3</v>
      </c>
      <c r="AC255" s="3">
        <f t="shared" si="35"/>
        <v>2</v>
      </c>
      <c r="AD255">
        <f t="shared" si="36"/>
        <v>4</v>
      </c>
      <c r="AE255">
        <f t="shared" si="36"/>
        <v>3</v>
      </c>
      <c r="AF255">
        <f t="shared" si="36"/>
        <v>3</v>
      </c>
      <c r="AG255">
        <f t="shared" si="36"/>
        <v>4</v>
      </c>
      <c r="AH255">
        <f t="shared" si="37"/>
        <v>4</v>
      </c>
      <c r="AI255">
        <f t="shared" si="37"/>
        <v>4</v>
      </c>
      <c r="AJ255">
        <f t="shared" si="37"/>
        <v>3</v>
      </c>
      <c r="AK255">
        <f t="shared" si="37"/>
        <v>3</v>
      </c>
      <c r="AL255">
        <f t="shared" si="37"/>
        <v>2</v>
      </c>
      <c r="AM255">
        <f t="shared" si="37"/>
        <v>3</v>
      </c>
      <c r="AN255">
        <f t="shared" si="38"/>
        <v>53</v>
      </c>
    </row>
    <row r="256" spans="1:40" x14ac:dyDescent="0.35">
      <c r="A256" s="22" t="s">
        <v>340</v>
      </c>
      <c r="B256" s="1" t="s">
        <v>10</v>
      </c>
      <c r="C256" s="1" t="s">
        <v>7</v>
      </c>
      <c r="D256" s="1">
        <v>16</v>
      </c>
      <c r="E256" s="1" t="s">
        <v>4</v>
      </c>
      <c r="F256" s="1" t="s">
        <v>4</v>
      </c>
      <c r="G256" s="2" t="s">
        <v>6</v>
      </c>
      <c r="H256" s="1" t="s">
        <v>4</v>
      </c>
      <c r="I256" s="1" t="s">
        <v>4</v>
      </c>
      <c r="J256" s="1" t="s">
        <v>6</v>
      </c>
      <c r="K256" s="2" t="s">
        <v>3</v>
      </c>
      <c r="L256" s="1" t="s">
        <v>4</v>
      </c>
      <c r="M256" s="1" t="s">
        <v>6</v>
      </c>
      <c r="N256" s="1" t="s">
        <v>6</v>
      </c>
      <c r="O256" s="1" t="s">
        <v>4</v>
      </c>
      <c r="P256" s="1" t="s">
        <v>3</v>
      </c>
      <c r="Q256" s="1" t="s">
        <v>5</v>
      </c>
      <c r="R256" s="1" t="s">
        <v>5</v>
      </c>
      <c r="S256" s="1" t="s">
        <v>3</v>
      </c>
      <c r="T256" s="1" t="s">
        <v>3</v>
      </c>
      <c r="U256" s="1" t="s">
        <v>4</v>
      </c>
      <c r="W256">
        <f t="shared" si="31"/>
        <v>3</v>
      </c>
      <c r="X256">
        <f t="shared" si="32"/>
        <v>3</v>
      </c>
      <c r="Y256" s="3">
        <f t="shared" si="33"/>
        <v>4</v>
      </c>
      <c r="Z256">
        <f t="shared" si="34"/>
        <v>3</v>
      </c>
      <c r="AA256">
        <f t="shared" si="34"/>
        <v>3</v>
      </c>
      <c r="AB256">
        <f t="shared" si="34"/>
        <v>1</v>
      </c>
      <c r="AC256" s="3">
        <f t="shared" si="35"/>
        <v>1</v>
      </c>
      <c r="AD256">
        <f t="shared" si="36"/>
        <v>3</v>
      </c>
      <c r="AE256">
        <f t="shared" si="36"/>
        <v>1</v>
      </c>
      <c r="AF256">
        <f t="shared" si="36"/>
        <v>1</v>
      </c>
      <c r="AG256">
        <f t="shared" si="36"/>
        <v>3</v>
      </c>
      <c r="AH256">
        <f t="shared" si="37"/>
        <v>4</v>
      </c>
      <c r="AI256">
        <f t="shared" si="37"/>
        <v>2</v>
      </c>
      <c r="AJ256">
        <f t="shared" si="37"/>
        <v>2</v>
      </c>
      <c r="AK256">
        <f t="shared" si="37"/>
        <v>4</v>
      </c>
      <c r="AL256">
        <f t="shared" si="37"/>
        <v>4</v>
      </c>
      <c r="AM256">
        <f t="shared" si="37"/>
        <v>3</v>
      </c>
      <c r="AN256">
        <f t="shared" si="38"/>
        <v>45</v>
      </c>
    </row>
    <row r="257" spans="1:40" x14ac:dyDescent="0.35">
      <c r="A257" s="22" t="s">
        <v>341</v>
      </c>
      <c r="B257" s="1" t="s">
        <v>9</v>
      </c>
      <c r="C257" s="1" t="s">
        <v>7</v>
      </c>
      <c r="D257" s="1">
        <v>17</v>
      </c>
      <c r="E257" s="1" t="s">
        <v>3</v>
      </c>
      <c r="F257" s="1" t="s">
        <v>3</v>
      </c>
      <c r="G257" s="2" t="s">
        <v>5</v>
      </c>
      <c r="H257" s="1" t="s">
        <v>4</v>
      </c>
      <c r="I257" s="1" t="s">
        <v>4</v>
      </c>
      <c r="J257" s="1" t="s">
        <v>4</v>
      </c>
      <c r="K257" s="2" t="s">
        <v>4</v>
      </c>
      <c r="L257" s="1" t="s">
        <v>4</v>
      </c>
      <c r="M257" s="1" t="s">
        <v>5</v>
      </c>
      <c r="N257" s="1" t="s">
        <v>4</v>
      </c>
      <c r="O257" s="1" t="s">
        <v>5</v>
      </c>
      <c r="P257" s="1" t="s">
        <v>4</v>
      </c>
      <c r="Q257" s="1" t="s">
        <v>4</v>
      </c>
      <c r="R257" s="1" t="s">
        <v>6</v>
      </c>
      <c r="S257" s="1" t="s">
        <v>4</v>
      </c>
      <c r="T257" s="1" t="s">
        <v>3</v>
      </c>
      <c r="U257" s="1" t="s">
        <v>4</v>
      </c>
      <c r="W257">
        <f t="shared" si="31"/>
        <v>4</v>
      </c>
      <c r="X257">
        <f t="shared" si="32"/>
        <v>4</v>
      </c>
      <c r="Y257" s="3">
        <f t="shared" si="33"/>
        <v>3</v>
      </c>
      <c r="Z257">
        <f t="shared" si="34"/>
        <v>3</v>
      </c>
      <c r="AA257">
        <f t="shared" si="34"/>
        <v>3</v>
      </c>
      <c r="AB257">
        <f t="shared" si="34"/>
        <v>3</v>
      </c>
      <c r="AC257" s="3">
        <f t="shared" si="35"/>
        <v>2</v>
      </c>
      <c r="AD257">
        <f t="shared" si="36"/>
        <v>3</v>
      </c>
      <c r="AE257">
        <f t="shared" si="36"/>
        <v>2</v>
      </c>
      <c r="AF257">
        <f t="shared" si="36"/>
        <v>3</v>
      </c>
      <c r="AG257">
        <f t="shared" si="36"/>
        <v>2</v>
      </c>
      <c r="AH257">
        <f t="shared" si="37"/>
        <v>3</v>
      </c>
      <c r="AI257">
        <f t="shared" si="37"/>
        <v>3</v>
      </c>
      <c r="AJ257">
        <f t="shared" si="37"/>
        <v>1</v>
      </c>
      <c r="AK257">
        <f t="shared" si="37"/>
        <v>3</v>
      </c>
      <c r="AL257">
        <f t="shared" si="37"/>
        <v>4</v>
      </c>
      <c r="AM257">
        <f t="shared" si="37"/>
        <v>3</v>
      </c>
      <c r="AN257">
        <f t="shared" si="38"/>
        <v>49</v>
      </c>
    </row>
    <row r="258" spans="1:40" x14ac:dyDescent="0.35">
      <c r="A258" s="22" t="s">
        <v>342</v>
      </c>
      <c r="B258" s="1" t="s">
        <v>9</v>
      </c>
      <c r="C258" s="1" t="s">
        <v>8</v>
      </c>
      <c r="D258" s="1">
        <v>17</v>
      </c>
      <c r="E258" s="1" t="s">
        <v>4</v>
      </c>
      <c r="F258" s="1" t="s">
        <v>3</v>
      </c>
      <c r="G258" s="2" t="s">
        <v>5</v>
      </c>
      <c r="H258" s="1" t="s">
        <v>4</v>
      </c>
      <c r="I258" s="1" t="s">
        <v>3</v>
      </c>
      <c r="J258" s="1" t="s">
        <v>4</v>
      </c>
      <c r="K258" s="2" t="s">
        <v>6</v>
      </c>
      <c r="L258" s="1" t="s">
        <v>4</v>
      </c>
      <c r="M258" s="1" t="s">
        <v>5</v>
      </c>
      <c r="N258" s="1" t="s">
        <v>3</v>
      </c>
      <c r="O258" s="1" t="s">
        <v>5</v>
      </c>
      <c r="P258" s="1" t="s">
        <v>3</v>
      </c>
      <c r="Q258" s="1" t="s">
        <v>4</v>
      </c>
      <c r="R258" s="1" t="s">
        <v>5</v>
      </c>
      <c r="S258" s="1" t="s">
        <v>4</v>
      </c>
      <c r="T258" s="1" t="s">
        <v>3</v>
      </c>
      <c r="U258" s="1" t="s">
        <v>3</v>
      </c>
      <c r="W258">
        <f t="shared" ref="W258:W275" si="39">IF(E258="Sangat Tidak Setuju",1,IF(E258="Tidak Setuju",2,IF(E258="Setuju",3,IF(E258="Sangat Setuju",4))))</f>
        <v>3</v>
      </c>
      <c r="X258">
        <f t="shared" ref="X258:X275" si="40">IF(F258="Sangat Tidak Setuju",1,IF(F258="Tidak Setuju",2,IF(F258="Setuju",3,IF(F258="Sangat Setuju",4))))</f>
        <v>4</v>
      </c>
      <c r="Y258" s="3">
        <f t="shared" si="33"/>
        <v>3</v>
      </c>
      <c r="Z258">
        <f t="shared" si="34"/>
        <v>3</v>
      </c>
      <c r="AA258">
        <f t="shared" si="34"/>
        <v>4</v>
      </c>
      <c r="AB258">
        <f t="shared" si="34"/>
        <v>3</v>
      </c>
      <c r="AC258" s="3">
        <f t="shared" si="35"/>
        <v>4</v>
      </c>
      <c r="AD258">
        <f t="shared" si="36"/>
        <v>3</v>
      </c>
      <c r="AE258">
        <f t="shared" si="36"/>
        <v>2</v>
      </c>
      <c r="AF258">
        <f t="shared" si="36"/>
        <v>4</v>
      </c>
      <c r="AG258">
        <f t="shared" ref="AG258:AM276" si="41">IF(O258="Sangat Tidak Setuju",1,IF(O258="Tidak Setuju",2,IF(O258="Setuju",3,IF(O258="Sangat Setuju",4))))</f>
        <v>2</v>
      </c>
      <c r="AH258">
        <f t="shared" si="37"/>
        <v>4</v>
      </c>
      <c r="AI258">
        <f t="shared" si="37"/>
        <v>3</v>
      </c>
      <c r="AJ258">
        <f t="shared" si="37"/>
        <v>2</v>
      </c>
      <c r="AK258">
        <f t="shared" si="37"/>
        <v>3</v>
      </c>
      <c r="AL258">
        <f t="shared" si="37"/>
        <v>4</v>
      </c>
      <c r="AM258">
        <f t="shared" si="37"/>
        <v>4</v>
      </c>
      <c r="AN258">
        <f t="shared" si="38"/>
        <v>55</v>
      </c>
    </row>
    <row r="259" spans="1:40" x14ac:dyDescent="0.35">
      <c r="A259" s="22" t="s">
        <v>343</v>
      </c>
      <c r="B259" s="1" t="s">
        <v>9</v>
      </c>
      <c r="C259" s="1" t="s">
        <v>8</v>
      </c>
      <c r="D259" s="1">
        <v>17</v>
      </c>
      <c r="E259" s="1" t="s">
        <v>4</v>
      </c>
      <c r="F259" s="1" t="s">
        <v>4</v>
      </c>
      <c r="G259" s="2" t="s">
        <v>4</v>
      </c>
      <c r="H259" s="1" t="s">
        <v>5</v>
      </c>
      <c r="I259" s="1" t="s">
        <v>3</v>
      </c>
      <c r="J259" s="1" t="s">
        <v>3</v>
      </c>
      <c r="K259" s="2" t="s">
        <v>3</v>
      </c>
      <c r="L259" s="1" t="s">
        <v>3</v>
      </c>
      <c r="M259" s="1" t="s">
        <v>4</v>
      </c>
      <c r="N259" s="1" t="s">
        <v>6</v>
      </c>
      <c r="O259" s="1" t="s">
        <v>3</v>
      </c>
      <c r="P259" s="1" t="s">
        <v>5</v>
      </c>
      <c r="Q259" s="1" t="s">
        <v>4</v>
      </c>
      <c r="R259" s="1" t="s">
        <v>5</v>
      </c>
      <c r="S259" s="1" t="s">
        <v>6</v>
      </c>
      <c r="T259" s="1" t="s">
        <v>5</v>
      </c>
      <c r="U259" s="1" t="s">
        <v>4</v>
      </c>
      <c r="W259">
        <f t="shared" si="39"/>
        <v>3</v>
      </c>
      <c r="X259">
        <f t="shared" si="40"/>
        <v>3</v>
      </c>
      <c r="Y259" s="3">
        <f t="shared" ref="Y259:Y276" si="42">IF(G259="Sangat Tidak Setuju",4,IF(G259="Tidak Setuju",3,IF(G259="Setuju",2,IF(G259="Sangat Setuju",1))))</f>
        <v>2</v>
      </c>
      <c r="Z259">
        <f t="shared" ref="Z259:AB276" si="43">IF(H259="Sangat Tidak Setuju",1,IF(H259="Tidak Setuju",2,IF(H259="Setuju",3,IF(H259="Sangat Setuju",4))))</f>
        <v>2</v>
      </c>
      <c r="AA259">
        <f t="shared" si="43"/>
        <v>4</v>
      </c>
      <c r="AB259">
        <f t="shared" si="43"/>
        <v>4</v>
      </c>
      <c r="AC259" s="3">
        <f t="shared" ref="AC259:AC276" si="44">IF(K259="Sangat Tidak Setuju",4,IF(K259="Tidak Setuju",3,IF(K259="Setuju",2,IF(K259="Sangat Setuju",1))))</f>
        <v>1</v>
      </c>
      <c r="AD259">
        <f t="shared" ref="AD259:AF276" si="45">IF(L259="Sangat Tidak Setuju",1,IF(L259="Tidak Setuju",2,IF(L259="Setuju",3,IF(L259="Sangat Setuju",4))))</f>
        <v>4</v>
      </c>
      <c r="AE259">
        <f t="shared" si="45"/>
        <v>3</v>
      </c>
      <c r="AF259">
        <f t="shared" si="45"/>
        <v>1</v>
      </c>
      <c r="AG259">
        <f t="shared" si="41"/>
        <v>4</v>
      </c>
      <c r="AH259">
        <f t="shared" si="41"/>
        <v>2</v>
      </c>
      <c r="AI259">
        <f t="shared" si="41"/>
        <v>3</v>
      </c>
      <c r="AJ259">
        <f t="shared" si="41"/>
        <v>2</v>
      </c>
      <c r="AK259">
        <f t="shared" si="41"/>
        <v>1</v>
      </c>
      <c r="AL259">
        <f t="shared" si="41"/>
        <v>2</v>
      </c>
      <c r="AM259">
        <f t="shared" si="41"/>
        <v>3</v>
      </c>
      <c r="AN259">
        <f t="shared" ref="AN259:AN276" si="46">SUM(W259:AM259)</f>
        <v>44</v>
      </c>
    </row>
    <row r="260" spans="1:40" x14ac:dyDescent="0.35">
      <c r="A260" s="22" t="s">
        <v>344</v>
      </c>
      <c r="B260" s="1" t="s">
        <v>10</v>
      </c>
      <c r="C260" s="1" t="s">
        <v>7</v>
      </c>
      <c r="D260" s="1">
        <v>16</v>
      </c>
      <c r="E260" s="1" t="s">
        <v>5</v>
      </c>
      <c r="F260" s="1" t="s">
        <v>5</v>
      </c>
      <c r="G260" s="2" t="s">
        <v>6</v>
      </c>
      <c r="H260" s="1" t="s">
        <v>5</v>
      </c>
      <c r="I260" s="1" t="s">
        <v>5</v>
      </c>
      <c r="J260" s="1" t="s">
        <v>4</v>
      </c>
      <c r="K260" s="2" t="s">
        <v>3</v>
      </c>
      <c r="L260" s="1" t="s">
        <v>3</v>
      </c>
      <c r="M260" s="1" t="s">
        <v>4</v>
      </c>
      <c r="N260" s="1" t="s">
        <v>4</v>
      </c>
      <c r="O260" s="1" t="s">
        <v>6</v>
      </c>
      <c r="P260" s="1" t="s">
        <v>4</v>
      </c>
      <c r="Q260" s="1" t="s">
        <v>3</v>
      </c>
      <c r="R260" s="1" t="s">
        <v>6</v>
      </c>
      <c r="S260" s="1" t="s">
        <v>6</v>
      </c>
      <c r="T260" s="1" t="s">
        <v>6</v>
      </c>
      <c r="U260" s="1" t="s">
        <v>5</v>
      </c>
      <c r="W260">
        <f t="shared" si="39"/>
        <v>2</v>
      </c>
      <c r="X260">
        <f t="shared" si="40"/>
        <v>2</v>
      </c>
      <c r="Y260" s="3">
        <f t="shared" si="42"/>
        <v>4</v>
      </c>
      <c r="Z260">
        <f t="shared" si="43"/>
        <v>2</v>
      </c>
      <c r="AA260">
        <f t="shared" si="43"/>
        <v>2</v>
      </c>
      <c r="AB260">
        <f t="shared" si="43"/>
        <v>3</v>
      </c>
      <c r="AC260" s="3">
        <f t="shared" si="44"/>
        <v>1</v>
      </c>
      <c r="AD260">
        <f t="shared" si="45"/>
        <v>4</v>
      </c>
      <c r="AE260">
        <f t="shared" si="45"/>
        <v>3</v>
      </c>
      <c r="AF260">
        <f t="shared" si="45"/>
        <v>3</v>
      </c>
      <c r="AG260">
        <f t="shared" si="41"/>
        <v>1</v>
      </c>
      <c r="AH260">
        <f t="shared" si="41"/>
        <v>3</v>
      </c>
      <c r="AI260">
        <f t="shared" si="41"/>
        <v>4</v>
      </c>
      <c r="AJ260">
        <f t="shared" si="41"/>
        <v>1</v>
      </c>
      <c r="AK260">
        <f t="shared" si="41"/>
        <v>1</v>
      </c>
      <c r="AL260">
        <f t="shared" si="41"/>
        <v>1</v>
      </c>
      <c r="AM260">
        <f t="shared" si="41"/>
        <v>2</v>
      </c>
      <c r="AN260">
        <f t="shared" si="46"/>
        <v>39</v>
      </c>
    </row>
    <row r="261" spans="1:40" x14ac:dyDescent="0.35">
      <c r="A261" s="22" t="s">
        <v>345</v>
      </c>
      <c r="B261" s="1" t="s">
        <v>9</v>
      </c>
      <c r="C261" s="1" t="s">
        <v>7</v>
      </c>
      <c r="D261" s="1">
        <v>18</v>
      </c>
      <c r="E261" s="1" t="s">
        <v>4</v>
      </c>
      <c r="F261" s="1" t="s">
        <v>4</v>
      </c>
      <c r="G261" s="2" t="s">
        <v>4</v>
      </c>
      <c r="H261" s="1" t="s">
        <v>3</v>
      </c>
      <c r="I261" s="1" t="s">
        <v>4</v>
      </c>
      <c r="J261" s="1" t="s">
        <v>5</v>
      </c>
      <c r="K261" s="2" t="s">
        <v>5</v>
      </c>
      <c r="L261" s="1" t="s">
        <v>3</v>
      </c>
      <c r="M261" s="1" t="s">
        <v>4</v>
      </c>
      <c r="N261" s="1" t="s">
        <v>4</v>
      </c>
      <c r="O261" s="1" t="s">
        <v>3</v>
      </c>
      <c r="P261" s="1" t="s">
        <v>4</v>
      </c>
      <c r="Q261" s="1" t="s">
        <v>4</v>
      </c>
      <c r="R261" s="1" t="s">
        <v>5</v>
      </c>
      <c r="S261" s="1" t="s">
        <v>4</v>
      </c>
      <c r="T261" s="1" t="s">
        <v>5</v>
      </c>
      <c r="U261" s="1" t="s">
        <v>5</v>
      </c>
      <c r="W261">
        <f t="shared" si="39"/>
        <v>3</v>
      </c>
      <c r="X261">
        <f t="shared" si="40"/>
        <v>3</v>
      </c>
      <c r="Y261" s="3">
        <f t="shared" si="42"/>
        <v>2</v>
      </c>
      <c r="Z261">
        <f t="shared" si="43"/>
        <v>4</v>
      </c>
      <c r="AA261">
        <f t="shared" si="43"/>
        <v>3</v>
      </c>
      <c r="AB261">
        <f t="shared" si="43"/>
        <v>2</v>
      </c>
      <c r="AC261" s="3">
        <f t="shared" si="44"/>
        <v>3</v>
      </c>
      <c r="AD261">
        <f t="shared" si="45"/>
        <v>4</v>
      </c>
      <c r="AE261">
        <f t="shared" si="45"/>
        <v>3</v>
      </c>
      <c r="AF261">
        <f t="shared" si="45"/>
        <v>3</v>
      </c>
      <c r="AG261">
        <f t="shared" si="41"/>
        <v>4</v>
      </c>
      <c r="AH261">
        <f t="shared" si="41"/>
        <v>3</v>
      </c>
      <c r="AI261">
        <f t="shared" si="41"/>
        <v>3</v>
      </c>
      <c r="AJ261">
        <f t="shared" si="41"/>
        <v>2</v>
      </c>
      <c r="AK261">
        <f t="shared" si="41"/>
        <v>3</v>
      </c>
      <c r="AL261">
        <f t="shared" si="41"/>
        <v>2</v>
      </c>
      <c r="AM261">
        <f t="shared" si="41"/>
        <v>2</v>
      </c>
      <c r="AN261">
        <f t="shared" si="46"/>
        <v>49</v>
      </c>
    </row>
    <row r="262" spans="1:40" x14ac:dyDescent="0.35">
      <c r="A262" s="22" t="s">
        <v>346</v>
      </c>
      <c r="B262" s="1" t="s">
        <v>9</v>
      </c>
      <c r="C262" s="1" t="s">
        <v>8</v>
      </c>
      <c r="D262" s="1">
        <v>17</v>
      </c>
      <c r="E262" s="1" t="s">
        <v>4</v>
      </c>
      <c r="F262" s="1" t="s">
        <v>3</v>
      </c>
      <c r="G262" s="2" t="s">
        <v>5</v>
      </c>
      <c r="H262" s="1" t="s">
        <v>4</v>
      </c>
      <c r="I262" s="1" t="s">
        <v>3</v>
      </c>
      <c r="J262" s="1" t="s">
        <v>6</v>
      </c>
      <c r="K262" s="2" t="s">
        <v>4</v>
      </c>
      <c r="L262" s="1" t="s">
        <v>4</v>
      </c>
      <c r="M262" s="1" t="s">
        <v>5</v>
      </c>
      <c r="N262" s="1" t="s">
        <v>5</v>
      </c>
      <c r="O262" s="1" t="s">
        <v>4</v>
      </c>
      <c r="P262" s="1" t="s">
        <v>4</v>
      </c>
      <c r="Q262" s="1" t="s">
        <v>4</v>
      </c>
      <c r="R262" s="1" t="s">
        <v>5</v>
      </c>
      <c r="S262" s="1" t="s">
        <v>4</v>
      </c>
      <c r="T262" s="1" t="s">
        <v>5</v>
      </c>
      <c r="U262" s="1" t="s">
        <v>3</v>
      </c>
      <c r="W262">
        <f t="shared" si="39"/>
        <v>3</v>
      </c>
      <c r="X262">
        <f t="shared" si="40"/>
        <v>4</v>
      </c>
      <c r="Y262" s="3">
        <f t="shared" si="42"/>
        <v>3</v>
      </c>
      <c r="Z262">
        <f t="shared" si="43"/>
        <v>3</v>
      </c>
      <c r="AA262">
        <f t="shared" si="43"/>
        <v>4</v>
      </c>
      <c r="AB262">
        <f t="shared" si="43"/>
        <v>1</v>
      </c>
      <c r="AC262" s="3">
        <f t="shared" si="44"/>
        <v>2</v>
      </c>
      <c r="AD262">
        <f t="shared" si="45"/>
        <v>3</v>
      </c>
      <c r="AE262">
        <f t="shared" si="45"/>
        <v>2</v>
      </c>
      <c r="AF262">
        <f t="shared" si="45"/>
        <v>2</v>
      </c>
      <c r="AG262">
        <f t="shared" si="41"/>
        <v>3</v>
      </c>
      <c r="AH262">
        <f t="shared" si="41"/>
        <v>3</v>
      </c>
      <c r="AI262">
        <f t="shared" si="41"/>
        <v>3</v>
      </c>
      <c r="AJ262">
        <f t="shared" si="41"/>
        <v>2</v>
      </c>
      <c r="AK262">
        <f t="shared" si="41"/>
        <v>3</v>
      </c>
      <c r="AL262">
        <f t="shared" si="41"/>
        <v>2</v>
      </c>
      <c r="AM262">
        <f t="shared" si="41"/>
        <v>4</v>
      </c>
      <c r="AN262">
        <f t="shared" si="46"/>
        <v>47</v>
      </c>
    </row>
    <row r="263" spans="1:40" x14ac:dyDescent="0.35">
      <c r="A263" s="22" t="s">
        <v>347</v>
      </c>
      <c r="B263" s="1" t="s">
        <v>10</v>
      </c>
      <c r="C263" s="1" t="s">
        <v>7</v>
      </c>
      <c r="D263" s="1">
        <v>16</v>
      </c>
      <c r="E263" s="1" t="s">
        <v>5</v>
      </c>
      <c r="F263" s="1" t="s">
        <v>5</v>
      </c>
      <c r="G263" s="2" t="s">
        <v>5</v>
      </c>
      <c r="H263" s="1" t="s">
        <v>4</v>
      </c>
      <c r="I263" s="1" t="s">
        <v>5</v>
      </c>
      <c r="J263" s="1" t="s">
        <v>5</v>
      </c>
      <c r="K263" s="2" t="s">
        <v>6</v>
      </c>
      <c r="L263" s="1" t="s">
        <v>6</v>
      </c>
      <c r="M263" s="1" t="s">
        <v>4</v>
      </c>
      <c r="N263" s="1" t="s">
        <v>3</v>
      </c>
      <c r="O263" s="1" t="s">
        <v>5</v>
      </c>
      <c r="P263" s="1" t="s">
        <v>6</v>
      </c>
      <c r="Q263" s="1" t="s">
        <v>3</v>
      </c>
      <c r="R263" s="1" t="s">
        <v>3</v>
      </c>
      <c r="S263" s="1" t="s">
        <v>4</v>
      </c>
      <c r="T263" s="1" t="s">
        <v>3</v>
      </c>
      <c r="U263" s="1" t="s">
        <v>4</v>
      </c>
      <c r="W263">
        <f t="shared" si="39"/>
        <v>2</v>
      </c>
      <c r="X263">
        <f t="shared" si="40"/>
        <v>2</v>
      </c>
      <c r="Y263" s="3">
        <f t="shared" si="42"/>
        <v>3</v>
      </c>
      <c r="Z263">
        <f t="shared" si="43"/>
        <v>3</v>
      </c>
      <c r="AA263">
        <f t="shared" si="43"/>
        <v>2</v>
      </c>
      <c r="AB263">
        <f t="shared" si="43"/>
        <v>2</v>
      </c>
      <c r="AC263" s="3">
        <f t="shared" si="44"/>
        <v>4</v>
      </c>
      <c r="AD263">
        <f t="shared" si="45"/>
        <v>1</v>
      </c>
      <c r="AE263">
        <f t="shared" si="45"/>
        <v>3</v>
      </c>
      <c r="AF263">
        <f t="shared" si="45"/>
        <v>4</v>
      </c>
      <c r="AG263">
        <f t="shared" si="41"/>
        <v>2</v>
      </c>
      <c r="AH263">
        <f t="shared" si="41"/>
        <v>1</v>
      </c>
      <c r="AI263">
        <f t="shared" si="41"/>
        <v>4</v>
      </c>
      <c r="AJ263">
        <f t="shared" si="41"/>
        <v>4</v>
      </c>
      <c r="AK263">
        <f t="shared" si="41"/>
        <v>3</v>
      </c>
      <c r="AL263">
        <f t="shared" si="41"/>
        <v>4</v>
      </c>
      <c r="AM263">
        <f t="shared" si="41"/>
        <v>3</v>
      </c>
      <c r="AN263">
        <f t="shared" si="46"/>
        <v>47</v>
      </c>
    </row>
    <row r="264" spans="1:40" x14ac:dyDescent="0.35">
      <c r="A264" s="22" t="s">
        <v>348</v>
      </c>
      <c r="B264" s="1" t="s">
        <v>10</v>
      </c>
      <c r="C264" s="1" t="s">
        <v>8</v>
      </c>
      <c r="D264" s="1">
        <v>16</v>
      </c>
      <c r="E264" s="1" t="s">
        <v>3</v>
      </c>
      <c r="F264" s="1" t="s">
        <v>3</v>
      </c>
      <c r="G264" s="2" t="s">
        <v>6</v>
      </c>
      <c r="H264" s="1" t="s">
        <v>4</v>
      </c>
      <c r="I264" s="1" t="s">
        <v>4</v>
      </c>
      <c r="J264" s="1" t="s">
        <v>3</v>
      </c>
      <c r="K264" s="2" t="s">
        <v>5</v>
      </c>
      <c r="L264" s="1" t="s">
        <v>4</v>
      </c>
      <c r="M264" s="1" t="s">
        <v>5</v>
      </c>
      <c r="N264" s="1" t="s">
        <v>6</v>
      </c>
      <c r="O264" s="1" t="s">
        <v>3</v>
      </c>
      <c r="P264" s="1" t="s">
        <v>4</v>
      </c>
      <c r="Q264" s="1" t="s">
        <v>5</v>
      </c>
      <c r="R264" s="1" t="s">
        <v>4</v>
      </c>
      <c r="S264" s="1" t="s">
        <v>6</v>
      </c>
      <c r="T264" s="1" t="s">
        <v>5</v>
      </c>
      <c r="U264" s="1" t="s">
        <v>4</v>
      </c>
      <c r="W264">
        <f t="shared" si="39"/>
        <v>4</v>
      </c>
      <c r="X264">
        <f t="shared" si="40"/>
        <v>4</v>
      </c>
      <c r="Y264" s="3">
        <f t="shared" si="42"/>
        <v>4</v>
      </c>
      <c r="Z264">
        <f t="shared" si="43"/>
        <v>3</v>
      </c>
      <c r="AA264">
        <f t="shared" si="43"/>
        <v>3</v>
      </c>
      <c r="AB264">
        <f t="shared" si="43"/>
        <v>4</v>
      </c>
      <c r="AC264" s="3">
        <f t="shared" si="44"/>
        <v>3</v>
      </c>
      <c r="AD264">
        <f t="shared" si="45"/>
        <v>3</v>
      </c>
      <c r="AE264">
        <f t="shared" si="45"/>
        <v>2</v>
      </c>
      <c r="AF264">
        <f t="shared" si="45"/>
        <v>1</v>
      </c>
      <c r="AG264">
        <f t="shared" si="41"/>
        <v>4</v>
      </c>
      <c r="AH264">
        <f t="shared" si="41"/>
        <v>3</v>
      </c>
      <c r="AI264">
        <f t="shared" si="41"/>
        <v>2</v>
      </c>
      <c r="AJ264">
        <f t="shared" si="41"/>
        <v>3</v>
      </c>
      <c r="AK264">
        <f t="shared" si="41"/>
        <v>1</v>
      </c>
      <c r="AL264">
        <f t="shared" si="41"/>
        <v>2</v>
      </c>
      <c r="AM264">
        <f t="shared" si="41"/>
        <v>3</v>
      </c>
      <c r="AN264">
        <f t="shared" si="46"/>
        <v>49</v>
      </c>
    </row>
    <row r="265" spans="1:40" x14ac:dyDescent="0.35">
      <c r="A265" s="22" t="s">
        <v>349</v>
      </c>
      <c r="B265" s="1" t="s">
        <v>9</v>
      </c>
      <c r="C265" s="1" t="s">
        <v>7</v>
      </c>
      <c r="D265" s="1">
        <v>16</v>
      </c>
      <c r="E265" s="1" t="s">
        <v>5</v>
      </c>
      <c r="F265" s="1" t="s">
        <v>5</v>
      </c>
      <c r="G265" s="2" t="s">
        <v>4</v>
      </c>
      <c r="H265" s="1" t="s">
        <v>3</v>
      </c>
      <c r="I265" s="1" t="s">
        <v>6</v>
      </c>
      <c r="J265" s="1" t="s">
        <v>5</v>
      </c>
      <c r="K265" s="2" t="s">
        <v>6</v>
      </c>
      <c r="L265" s="1" t="s">
        <v>4</v>
      </c>
      <c r="M265" s="1" t="s">
        <v>4</v>
      </c>
      <c r="N265" s="1" t="s">
        <v>5</v>
      </c>
      <c r="O265" s="1" t="s">
        <v>5</v>
      </c>
      <c r="P265" s="1" t="s">
        <v>3</v>
      </c>
      <c r="Q265" s="1" t="s">
        <v>4</v>
      </c>
      <c r="R265" s="1" t="s">
        <v>5</v>
      </c>
      <c r="S265" s="1" t="s">
        <v>6</v>
      </c>
      <c r="T265" s="1" t="s">
        <v>4</v>
      </c>
      <c r="U265" s="1" t="s">
        <v>4</v>
      </c>
      <c r="W265">
        <f t="shared" si="39"/>
        <v>2</v>
      </c>
      <c r="X265">
        <f t="shared" si="40"/>
        <v>2</v>
      </c>
      <c r="Y265" s="3">
        <f t="shared" si="42"/>
        <v>2</v>
      </c>
      <c r="Z265">
        <f t="shared" si="43"/>
        <v>4</v>
      </c>
      <c r="AA265">
        <f t="shared" si="43"/>
        <v>1</v>
      </c>
      <c r="AB265">
        <f t="shared" si="43"/>
        <v>2</v>
      </c>
      <c r="AC265" s="3">
        <f t="shared" si="44"/>
        <v>4</v>
      </c>
      <c r="AD265">
        <f t="shared" si="45"/>
        <v>3</v>
      </c>
      <c r="AE265">
        <f t="shared" si="45"/>
        <v>3</v>
      </c>
      <c r="AF265">
        <f t="shared" si="45"/>
        <v>2</v>
      </c>
      <c r="AG265">
        <f t="shared" si="41"/>
        <v>2</v>
      </c>
      <c r="AH265">
        <f t="shared" si="41"/>
        <v>4</v>
      </c>
      <c r="AI265">
        <f t="shared" si="41"/>
        <v>3</v>
      </c>
      <c r="AJ265">
        <f t="shared" si="41"/>
        <v>2</v>
      </c>
      <c r="AK265">
        <f t="shared" si="41"/>
        <v>1</v>
      </c>
      <c r="AL265">
        <f t="shared" si="41"/>
        <v>3</v>
      </c>
      <c r="AM265">
        <f t="shared" si="41"/>
        <v>3</v>
      </c>
      <c r="AN265">
        <f t="shared" si="46"/>
        <v>43</v>
      </c>
    </row>
    <row r="266" spans="1:40" x14ac:dyDescent="0.35">
      <c r="A266" s="22" t="s">
        <v>350</v>
      </c>
      <c r="B266" s="1" t="s">
        <v>10</v>
      </c>
      <c r="C266" s="1" t="s">
        <v>7</v>
      </c>
      <c r="D266" s="1">
        <v>16</v>
      </c>
      <c r="E266" s="1" t="s">
        <v>4</v>
      </c>
      <c r="F266" s="1" t="s">
        <v>6</v>
      </c>
      <c r="G266" s="2" t="s">
        <v>4</v>
      </c>
      <c r="H266" s="1" t="s">
        <v>4</v>
      </c>
      <c r="I266" s="1" t="s">
        <v>4</v>
      </c>
      <c r="J266" s="1" t="s">
        <v>5</v>
      </c>
      <c r="K266" s="2" t="s">
        <v>5</v>
      </c>
      <c r="L266" s="1" t="s">
        <v>5</v>
      </c>
      <c r="M266" s="1" t="s">
        <v>3</v>
      </c>
      <c r="N266" s="1" t="s">
        <v>4</v>
      </c>
      <c r="O266" s="1" t="s">
        <v>4</v>
      </c>
      <c r="P266" s="1" t="s">
        <v>5</v>
      </c>
      <c r="Q266" s="1" t="s">
        <v>4</v>
      </c>
      <c r="R266" s="1" t="s">
        <v>6</v>
      </c>
      <c r="S266" s="1" t="s">
        <v>4</v>
      </c>
      <c r="T266" s="1" t="s">
        <v>5</v>
      </c>
      <c r="U266" s="1" t="s">
        <v>4</v>
      </c>
      <c r="W266">
        <f t="shared" si="39"/>
        <v>3</v>
      </c>
      <c r="X266">
        <f t="shared" si="40"/>
        <v>1</v>
      </c>
      <c r="Y266" s="3">
        <f t="shared" si="42"/>
        <v>2</v>
      </c>
      <c r="Z266">
        <f t="shared" si="43"/>
        <v>3</v>
      </c>
      <c r="AA266">
        <f t="shared" si="43"/>
        <v>3</v>
      </c>
      <c r="AB266">
        <f t="shared" si="43"/>
        <v>2</v>
      </c>
      <c r="AC266" s="3">
        <f t="shared" si="44"/>
        <v>3</v>
      </c>
      <c r="AD266">
        <f t="shared" si="45"/>
        <v>2</v>
      </c>
      <c r="AE266">
        <f t="shared" si="45"/>
        <v>4</v>
      </c>
      <c r="AF266">
        <f t="shared" si="45"/>
        <v>3</v>
      </c>
      <c r="AG266">
        <f t="shared" si="41"/>
        <v>3</v>
      </c>
      <c r="AH266">
        <f t="shared" si="41"/>
        <v>2</v>
      </c>
      <c r="AI266">
        <f t="shared" si="41"/>
        <v>3</v>
      </c>
      <c r="AJ266">
        <f t="shared" si="41"/>
        <v>1</v>
      </c>
      <c r="AK266">
        <f t="shared" si="41"/>
        <v>3</v>
      </c>
      <c r="AL266">
        <f t="shared" si="41"/>
        <v>2</v>
      </c>
      <c r="AM266">
        <f t="shared" si="41"/>
        <v>3</v>
      </c>
      <c r="AN266">
        <f t="shared" si="46"/>
        <v>43</v>
      </c>
    </row>
    <row r="267" spans="1:40" x14ac:dyDescent="0.35">
      <c r="A267" s="22" t="s">
        <v>351</v>
      </c>
      <c r="B267" s="1" t="s">
        <v>10</v>
      </c>
      <c r="C267" s="1" t="s">
        <v>7</v>
      </c>
      <c r="D267" s="1">
        <v>15</v>
      </c>
      <c r="E267" s="1" t="s">
        <v>4</v>
      </c>
      <c r="F267" s="1" t="s">
        <v>3</v>
      </c>
      <c r="G267" s="2" t="s">
        <v>3</v>
      </c>
      <c r="H267" s="1" t="s">
        <v>3</v>
      </c>
      <c r="I267" s="1" t="s">
        <v>4</v>
      </c>
      <c r="J267" s="1" t="s">
        <v>4</v>
      </c>
      <c r="K267" s="2" t="s">
        <v>4</v>
      </c>
      <c r="L267" s="1" t="s">
        <v>4</v>
      </c>
      <c r="M267" s="1" t="s">
        <v>4</v>
      </c>
      <c r="N267" s="1" t="s">
        <v>5</v>
      </c>
      <c r="O267" s="1" t="s">
        <v>3</v>
      </c>
      <c r="P267" s="1" t="s">
        <v>4</v>
      </c>
      <c r="Q267" s="1" t="s">
        <v>6</v>
      </c>
      <c r="R267" s="1" t="s">
        <v>5</v>
      </c>
      <c r="S267" s="1" t="s">
        <v>5</v>
      </c>
      <c r="T267" s="1" t="s">
        <v>4</v>
      </c>
      <c r="U267" s="1" t="s">
        <v>4</v>
      </c>
      <c r="W267">
        <f t="shared" si="39"/>
        <v>3</v>
      </c>
      <c r="X267">
        <f t="shared" si="40"/>
        <v>4</v>
      </c>
      <c r="Y267" s="3">
        <f t="shared" si="42"/>
        <v>1</v>
      </c>
      <c r="Z267">
        <f t="shared" si="43"/>
        <v>4</v>
      </c>
      <c r="AA267">
        <f t="shared" si="43"/>
        <v>3</v>
      </c>
      <c r="AB267">
        <f t="shared" si="43"/>
        <v>3</v>
      </c>
      <c r="AC267" s="3">
        <f t="shared" si="44"/>
        <v>2</v>
      </c>
      <c r="AD267">
        <f t="shared" si="45"/>
        <v>3</v>
      </c>
      <c r="AE267">
        <f t="shared" si="45"/>
        <v>3</v>
      </c>
      <c r="AF267">
        <f t="shared" si="45"/>
        <v>2</v>
      </c>
      <c r="AG267">
        <f t="shared" si="41"/>
        <v>4</v>
      </c>
      <c r="AH267">
        <f t="shared" si="41"/>
        <v>3</v>
      </c>
      <c r="AI267">
        <f t="shared" si="41"/>
        <v>1</v>
      </c>
      <c r="AJ267">
        <f t="shared" si="41"/>
        <v>2</v>
      </c>
      <c r="AK267">
        <f t="shared" si="41"/>
        <v>2</v>
      </c>
      <c r="AL267">
        <f t="shared" si="41"/>
        <v>3</v>
      </c>
      <c r="AM267">
        <f t="shared" si="41"/>
        <v>3</v>
      </c>
      <c r="AN267">
        <f t="shared" si="46"/>
        <v>46</v>
      </c>
    </row>
    <row r="268" spans="1:40" x14ac:dyDescent="0.35">
      <c r="A268" s="22" t="s">
        <v>352</v>
      </c>
      <c r="B268" s="1" t="s">
        <v>10</v>
      </c>
      <c r="C268" s="1" t="s">
        <v>7</v>
      </c>
      <c r="D268" s="1">
        <v>16</v>
      </c>
      <c r="E268" s="1" t="s">
        <v>3</v>
      </c>
      <c r="F268" s="1" t="s">
        <v>4</v>
      </c>
      <c r="G268" s="2" t="s">
        <v>4</v>
      </c>
      <c r="H268" s="1" t="s">
        <v>4</v>
      </c>
      <c r="I268" s="1" t="s">
        <v>6</v>
      </c>
      <c r="J268" s="1" t="s">
        <v>4</v>
      </c>
      <c r="K268" s="2" t="s">
        <v>3</v>
      </c>
      <c r="L268" s="1" t="s">
        <v>3</v>
      </c>
      <c r="M268" s="1" t="s">
        <v>4</v>
      </c>
      <c r="N268" s="1" t="s">
        <v>5</v>
      </c>
      <c r="O268" s="1" t="s">
        <v>5</v>
      </c>
      <c r="P268" s="1" t="s">
        <v>6</v>
      </c>
      <c r="Q268" s="1" t="s">
        <v>5</v>
      </c>
      <c r="R268" s="1" t="s">
        <v>4</v>
      </c>
      <c r="S268" s="1" t="s">
        <v>4</v>
      </c>
      <c r="T268" s="1" t="s">
        <v>4</v>
      </c>
      <c r="U268" s="1" t="s">
        <v>4</v>
      </c>
      <c r="W268">
        <f t="shared" si="39"/>
        <v>4</v>
      </c>
      <c r="X268">
        <f t="shared" si="40"/>
        <v>3</v>
      </c>
      <c r="Y268" s="3">
        <f t="shared" si="42"/>
        <v>2</v>
      </c>
      <c r="Z268">
        <f t="shared" si="43"/>
        <v>3</v>
      </c>
      <c r="AA268">
        <f t="shared" si="43"/>
        <v>1</v>
      </c>
      <c r="AB268">
        <f t="shared" si="43"/>
        <v>3</v>
      </c>
      <c r="AC268" s="3">
        <f t="shared" si="44"/>
        <v>1</v>
      </c>
      <c r="AD268">
        <f t="shared" si="45"/>
        <v>4</v>
      </c>
      <c r="AE268">
        <f t="shared" si="45"/>
        <v>3</v>
      </c>
      <c r="AF268">
        <f t="shared" si="45"/>
        <v>2</v>
      </c>
      <c r="AG268">
        <f t="shared" si="41"/>
        <v>2</v>
      </c>
      <c r="AH268">
        <f t="shared" si="41"/>
        <v>1</v>
      </c>
      <c r="AI268">
        <f t="shared" si="41"/>
        <v>2</v>
      </c>
      <c r="AJ268">
        <f t="shared" si="41"/>
        <v>3</v>
      </c>
      <c r="AK268">
        <f t="shared" si="41"/>
        <v>3</v>
      </c>
      <c r="AL268">
        <f t="shared" si="41"/>
        <v>3</v>
      </c>
      <c r="AM268">
        <f t="shared" si="41"/>
        <v>3</v>
      </c>
      <c r="AN268">
        <f t="shared" si="46"/>
        <v>43</v>
      </c>
    </row>
    <row r="269" spans="1:40" x14ac:dyDescent="0.35">
      <c r="A269" s="22" t="s">
        <v>353</v>
      </c>
      <c r="B269" s="1" t="s">
        <v>9</v>
      </c>
      <c r="C269" s="1" t="s">
        <v>7</v>
      </c>
      <c r="D269" s="1">
        <v>17</v>
      </c>
      <c r="E269" s="1" t="s">
        <v>4</v>
      </c>
      <c r="F269" s="1" t="s">
        <v>4</v>
      </c>
      <c r="G269" s="2" t="s">
        <v>4</v>
      </c>
      <c r="H269" s="1" t="s">
        <v>3</v>
      </c>
      <c r="I269" s="1" t="s">
        <v>4</v>
      </c>
      <c r="J269" s="1" t="s">
        <v>6</v>
      </c>
      <c r="K269" s="2" t="s">
        <v>6</v>
      </c>
      <c r="L269" s="1" t="s">
        <v>6</v>
      </c>
      <c r="M269" s="1" t="s">
        <v>5</v>
      </c>
      <c r="N269" s="1" t="s">
        <v>3</v>
      </c>
      <c r="O269" s="1" t="s">
        <v>5</v>
      </c>
      <c r="P269" s="1" t="s">
        <v>4</v>
      </c>
      <c r="Q269" s="1" t="s">
        <v>5</v>
      </c>
      <c r="R269" s="1" t="s">
        <v>4</v>
      </c>
      <c r="S269" s="1" t="s">
        <v>5</v>
      </c>
      <c r="T269" s="1" t="s">
        <v>4</v>
      </c>
      <c r="U269" s="1" t="s">
        <v>4</v>
      </c>
      <c r="W269">
        <f t="shared" si="39"/>
        <v>3</v>
      </c>
      <c r="X269">
        <f t="shared" si="40"/>
        <v>3</v>
      </c>
      <c r="Y269" s="3">
        <f t="shared" si="42"/>
        <v>2</v>
      </c>
      <c r="Z269">
        <f t="shared" si="43"/>
        <v>4</v>
      </c>
      <c r="AA269">
        <f t="shared" si="43"/>
        <v>3</v>
      </c>
      <c r="AB269">
        <f t="shared" si="43"/>
        <v>1</v>
      </c>
      <c r="AC269" s="3">
        <f t="shared" si="44"/>
        <v>4</v>
      </c>
      <c r="AD269">
        <f t="shared" si="45"/>
        <v>1</v>
      </c>
      <c r="AE269">
        <f t="shared" si="45"/>
        <v>2</v>
      </c>
      <c r="AF269">
        <f t="shared" si="45"/>
        <v>4</v>
      </c>
      <c r="AG269">
        <f t="shared" si="41"/>
        <v>2</v>
      </c>
      <c r="AH269">
        <f t="shared" si="41"/>
        <v>3</v>
      </c>
      <c r="AI269">
        <f t="shared" si="41"/>
        <v>2</v>
      </c>
      <c r="AJ269">
        <f t="shared" si="41"/>
        <v>3</v>
      </c>
      <c r="AK269">
        <f t="shared" si="41"/>
        <v>2</v>
      </c>
      <c r="AL269">
        <f t="shared" si="41"/>
        <v>3</v>
      </c>
      <c r="AM269">
        <f t="shared" si="41"/>
        <v>3</v>
      </c>
      <c r="AN269">
        <f t="shared" si="46"/>
        <v>45</v>
      </c>
    </row>
    <row r="270" spans="1:40" x14ac:dyDescent="0.35">
      <c r="A270" s="22" t="s">
        <v>354</v>
      </c>
      <c r="B270" s="1" t="s">
        <v>9</v>
      </c>
      <c r="C270" s="1" t="s">
        <v>7</v>
      </c>
      <c r="D270" s="1">
        <v>17</v>
      </c>
      <c r="E270" s="1" t="s">
        <v>4</v>
      </c>
      <c r="F270" s="1" t="s">
        <v>3</v>
      </c>
      <c r="G270" s="2" t="s">
        <v>3</v>
      </c>
      <c r="H270" s="1" t="s">
        <v>5</v>
      </c>
      <c r="I270" s="1" t="s">
        <v>4</v>
      </c>
      <c r="J270" s="1" t="s">
        <v>3</v>
      </c>
      <c r="K270" s="2" t="s">
        <v>4</v>
      </c>
      <c r="L270" s="1" t="s">
        <v>4</v>
      </c>
      <c r="M270" s="1" t="s">
        <v>4</v>
      </c>
      <c r="N270" s="1" t="s">
        <v>4</v>
      </c>
      <c r="O270" s="1" t="s">
        <v>5</v>
      </c>
      <c r="P270" s="1" t="s">
        <v>6</v>
      </c>
      <c r="Q270" s="1" t="s">
        <v>4</v>
      </c>
      <c r="R270" s="1" t="s">
        <v>5</v>
      </c>
      <c r="S270" s="1" t="s">
        <v>4</v>
      </c>
      <c r="T270" s="1" t="s">
        <v>5</v>
      </c>
      <c r="U270" s="1" t="s">
        <v>4</v>
      </c>
      <c r="W270">
        <f t="shared" si="39"/>
        <v>3</v>
      </c>
      <c r="X270">
        <f t="shared" si="40"/>
        <v>4</v>
      </c>
      <c r="Y270" s="3">
        <f t="shared" si="42"/>
        <v>1</v>
      </c>
      <c r="Z270">
        <f t="shared" si="43"/>
        <v>2</v>
      </c>
      <c r="AA270">
        <f t="shared" si="43"/>
        <v>3</v>
      </c>
      <c r="AB270">
        <f t="shared" si="43"/>
        <v>4</v>
      </c>
      <c r="AC270" s="3">
        <f t="shared" si="44"/>
        <v>2</v>
      </c>
      <c r="AD270">
        <f t="shared" si="45"/>
        <v>3</v>
      </c>
      <c r="AE270">
        <f t="shared" si="45"/>
        <v>3</v>
      </c>
      <c r="AF270">
        <f t="shared" si="45"/>
        <v>3</v>
      </c>
      <c r="AG270">
        <f t="shared" si="41"/>
        <v>2</v>
      </c>
      <c r="AH270">
        <f t="shared" si="41"/>
        <v>1</v>
      </c>
      <c r="AI270">
        <f t="shared" si="41"/>
        <v>3</v>
      </c>
      <c r="AJ270">
        <f t="shared" si="41"/>
        <v>2</v>
      </c>
      <c r="AK270">
        <f t="shared" si="41"/>
        <v>3</v>
      </c>
      <c r="AL270">
        <f t="shared" si="41"/>
        <v>2</v>
      </c>
      <c r="AM270">
        <f t="shared" si="41"/>
        <v>3</v>
      </c>
      <c r="AN270">
        <f t="shared" si="46"/>
        <v>44</v>
      </c>
    </row>
    <row r="271" spans="1:40" x14ac:dyDescent="0.35">
      <c r="A271" s="22" t="s">
        <v>355</v>
      </c>
      <c r="B271" s="1" t="s">
        <v>10</v>
      </c>
      <c r="C271" s="1" t="s">
        <v>7</v>
      </c>
      <c r="D271" s="1">
        <v>16</v>
      </c>
      <c r="E271" s="1" t="s">
        <v>4</v>
      </c>
      <c r="F271" s="1" t="s">
        <v>4</v>
      </c>
      <c r="G271" s="2" t="s">
        <v>6</v>
      </c>
      <c r="H271" s="1" t="s">
        <v>5</v>
      </c>
      <c r="I271" s="1" t="s">
        <v>5</v>
      </c>
      <c r="J271" s="1" t="s">
        <v>3</v>
      </c>
      <c r="K271" s="2" t="s">
        <v>5</v>
      </c>
      <c r="L271" s="1" t="s">
        <v>3</v>
      </c>
      <c r="M271" s="1" t="s">
        <v>4</v>
      </c>
      <c r="N271" s="1" t="s">
        <v>5</v>
      </c>
      <c r="O271" s="1" t="s">
        <v>4</v>
      </c>
      <c r="P271" s="1" t="s">
        <v>4</v>
      </c>
      <c r="Q271" s="1" t="s">
        <v>3</v>
      </c>
      <c r="R271" s="1" t="s">
        <v>3</v>
      </c>
      <c r="S271" s="1" t="s">
        <v>3</v>
      </c>
      <c r="T271" s="1" t="s">
        <v>5</v>
      </c>
      <c r="U271" s="1" t="s">
        <v>4</v>
      </c>
      <c r="W271">
        <f t="shared" si="39"/>
        <v>3</v>
      </c>
      <c r="X271">
        <f t="shared" si="40"/>
        <v>3</v>
      </c>
      <c r="Y271" s="3">
        <f t="shared" si="42"/>
        <v>4</v>
      </c>
      <c r="Z271">
        <f t="shared" si="43"/>
        <v>2</v>
      </c>
      <c r="AA271">
        <f t="shared" si="43"/>
        <v>2</v>
      </c>
      <c r="AB271">
        <f t="shared" si="43"/>
        <v>4</v>
      </c>
      <c r="AC271" s="3">
        <f t="shared" si="44"/>
        <v>3</v>
      </c>
      <c r="AD271">
        <f t="shared" si="45"/>
        <v>4</v>
      </c>
      <c r="AE271">
        <f t="shared" si="45"/>
        <v>3</v>
      </c>
      <c r="AF271">
        <f t="shared" si="45"/>
        <v>2</v>
      </c>
      <c r="AG271">
        <f t="shared" si="41"/>
        <v>3</v>
      </c>
      <c r="AH271">
        <f t="shared" si="41"/>
        <v>3</v>
      </c>
      <c r="AI271">
        <f t="shared" si="41"/>
        <v>4</v>
      </c>
      <c r="AJ271">
        <f t="shared" si="41"/>
        <v>4</v>
      </c>
      <c r="AK271">
        <f t="shared" si="41"/>
        <v>4</v>
      </c>
      <c r="AL271">
        <f t="shared" si="41"/>
        <v>2</v>
      </c>
      <c r="AM271">
        <f t="shared" si="41"/>
        <v>3</v>
      </c>
      <c r="AN271">
        <f t="shared" si="46"/>
        <v>53</v>
      </c>
    </row>
    <row r="272" spans="1:40" x14ac:dyDescent="0.35">
      <c r="A272" s="22" t="s">
        <v>356</v>
      </c>
      <c r="B272" s="1" t="s">
        <v>10</v>
      </c>
      <c r="C272" s="1" t="s">
        <v>7</v>
      </c>
      <c r="D272" s="1">
        <v>16</v>
      </c>
      <c r="E272" s="1" t="s">
        <v>4</v>
      </c>
      <c r="F272" s="1" t="s">
        <v>4</v>
      </c>
      <c r="G272" s="2" t="s">
        <v>5</v>
      </c>
      <c r="H272" s="1" t="s">
        <v>3</v>
      </c>
      <c r="I272" s="1" t="s">
        <v>4</v>
      </c>
      <c r="J272" s="1" t="s">
        <v>4</v>
      </c>
      <c r="K272" s="2" t="s">
        <v>4</v>
      </c>
      <c r="L272" s="1" t="s">
        <v>4</v>
      </c>
      <c r="M272" s="1" t="s">
        <v>5</v>
      </c>
      <c r="N272" s="1" t="s">
        <v>4</v>
      </c>
      <c r="O272" s="1" t="s">
        <v>3</v>
      </c>
      <c r="P272" s="1" t="s">
        <v>4</v>
      </c>
      <c r="Q272" s="1" t="s">
        <v>5</v>
      </c>
      <c r="R272" s="1" t="s">
        <v>3</v>
      </c>
      <c r="S272" s="1" t="s">
        <v>4</v>
      </c>
      <c r="T272" s="1" t="s">
        <v>5</v>
      </c>
      <c r="U272" s="1" t="s">
        <v>4</v>
      </c>
      <c r="W272">
        <f t="shared" si="39"/>
        <v>3</v>
      </c>
      <c r="X272">
        <f t="shared" si="40"/>
        <v>3</v>
      </c>
      <c r="Y272" s="3">
        <f t="shared" si="42"/>
        <v>3</v>
      </c>
      <c r="Z272">
        <f t="shared" si="43"/>
        <v>4</v>
      </c>
      <c r="AA272">
        <f t="shared" si="43"/>
        <v>3</v>
      </c>
      <c r="AB272">
        <f t="shared" si="43"/>
        <v>3</v>
      </c>
      <c r="AC272" s="3">
        <f t="shared" si="44"/>
        <v>2</v>
      </c>
      <c r="AD272">
        <f t="shared" si="45"/>
        <v>3</v>
      </c>
      <c r="AE272">
        <f t="shared" si="45"/>
        <v>2</v>
      </c>
      <c r="AF272">
        <f t="shared" si="45"/>
        <v>3</v>
      </c>
      <c r="AG272">
        <f t="shared" si="41"/>
        <v>4</v>
      </c>
      <c r="AH272">
        <f t="shared" si="41"/>
        <v>3</v>
      </c>
      <c r="AI272">
        <f t="shared" si="41"/>
        <v>2</v>
      </c>
      <c r="AJ272">
        <f t="shared" si="41"/>
        <v>4</v>
      </c>
      <c r="AK272">
        <f t="shared" si="41"/>
        <v>3</v>
      </c>
      <c r="AL272">
        <f t="shared" si="41"/>
        <v>2</v>
      </c>
      <c r="AM272">
        <f t="shared" si="41"/>
        <v>3</v>
      </c>
      <c r="AN272">
        <f t="shared" si="46"/>
        <v>50</v>
      </c>
    </row>
    <row r="273" spans="1:40" x14ac:dyDescent="0.35">
      <c r="A273" s="22" t="s">
        <v>357</v>
      </c>
      <c r="B273" s="1" t="s">
        <v>10</v>
      </c>
      <c r="C273" s="1" t="s">
        <v>7</v>
      </c>
      <c r="D273" s="1">
        <v>16</v>
      </c>
      <c r="E273" s="1" t="s">
        <v>4</v>
      </c>
      <c r="F273" s="1" t="s">
        <v>3</v>
      </c>
      <c r="G273" s="2" t="s">
        <v>6</v>
      </c>
      <c r="H273" s="1" t="s">
        <v>5</v>
      </c>
      <c r="I273" s="1" t="s">
        <v>5</v>
      </c>
      <c r="J273" s="1" t="s">
        <v>5</v>
      </c>
      <c r="K273" s="2" t="s">
        <v>6</v>
      </c>
      <c r="L273" s="1" t="s">
        <v>5</v>
      </c>
      <c r="M273" s="1" t="s">
        <v>3</v>
      </c>
      <c r="N273" s="1" t="s">
        <v>5</v>
      </c>
      <c r="O273" s="1" t="s">
        <v>3</v>
      </c>
      <c r="P273" s="1" t="s">
        <v>5</v>
      </c>
      <c r="Q273" s="1" t="s">
        <v>4</v>
      </c>
      <c r="R273" s="1" t="s">
        <v>3</v>
      </c>
      <c r="S273" s="1" t="s">
        <v>5</v>
      </c>
      <c r="T273" s="1" t="s">
        <v>4</v>
      </c>
      <c r="U273" s="1" t="s">
        <v>6</v>
      </c>
      <c r="W273">
        <f t="shared" si="39"/>
        <v>3</v>
      </c>
      <c r="X273">
        <f t="shared" si="40"/>
        <v>4</v>
      </c>
      <c r="Y273" s="3">
        <f t="shared" si="42"/>
        <v>4</v>
      </c>
      <c r="Z273">
        <f t="shared" si="43"/>
        <v>2</v>
      </c>
      <c r="AA273">
        <f t="shared" si="43"/>
        <v>2</v>
      </c>
      <c r="AB273">
        <f t="shared" si="43"/>
        <v>2</v>
      </c>
      <c r="AC273" s="3">
        <f t="shared" si="44"/>
        <v>4</v>
      </c>
      <c r="AD273">
        <f t="shared" si="45"/>
        <v>2</v>
      </c>
      <c r="AE273">
        <f t="shared" si="45"/>
        <v>4</v>
      </c>
      <c r="AF273">
        <f t="shared" si="45"/>
        <v>2</v>
      </c>
      <c r="AG273">
        <f t="shared" si="41"/>
        <v>4</v>
      </c>
      <c r="AH273">
        <f t="shared" si="41"/>
        <v>2</v>
      </c>
      <c r="AI273">
        <f t="shared" si="41"/>
        <v>3</v>
      </c>
      <c r="AJ273">
        <f t="shared" si="41"/>
        <v>4</v>
      </c>
      <c r="AK273">
        <f t="shared" si="41"/>
        <v>2</v>
      </c>
      <c r="AL273">
        <f t="shared" si="41"/>
        <v>3</v>
      </c>
      <c r="AM273">
        <f t="shared" si="41"/>
        <v>1</v>
      </c>
      <c r="AN273">
        <f t="shared" si="46"/>
        <v>48</v>
      </c>
    </row>
    <row r="274" spans="1:40" x14ac:dyDescent="0.35">
      <c r="A274" s="22" t="s">
        <v>358</v>
      </c>
      <c r="B274" s="1" t="s">
        <v>9</v>
      </c>
      <c r="C274" s="1" t="s">
        <v>7</v>
      </c>
      <c r="D274" s="1">
        <v>17</v>
      </c>
      <c r="E274" s="1" t="s">
        <v>5</v>
      </c>
      <c r="F274" s="1" t="s">
        <v>4</v>
      </c>
      <c r="G274" s="2" t="s">
        <v>3</v>
      </c>
      <c r="H274" s="1" t="s">
        <v>3</v>
      </c>
      <c r="I274" s="1" t="s">
        <v>3</v>
      </c>
      <c r="J274" s="1" t="s">
        <v>3</v>
      </c>
      <c r="K274" s="2" t="s">
        <v>4</v>
      </c>
      <c r="L274" s="1" t="s">
        <v>3</v>
      </c>
      <c r="M274" s="1" t="s">
        <v>5</v>
      </c>
      <c r="N274" s="1" t="s">
        <v>5</v>
      </c>
      <c r="O274" s="1" t="s">
        <v>4</v>
      </c>
      <c r="P274" s="1" t="s">
        <v>3</v>
      </c>
      <c r="Q274" s="1" t="s">
        <v>4</v>
      </c>
      <c r="R274" s="1" t="s">
        <v>4</v>
      </c>
      <c r="S274" s="1" t="s">
        <v>6</v>
      </c>
      <c r="T274" s="1" t="s">
        <v>5</v>
      </c>
      <c r="U274" s="1" t="s">
        <v>5</v>
      </c>
      <c r="W274">
        <f t="shared" si="39"/>
        <v>2</v>
      </c>
      <c r="X274">
        <f t="shared" si="40"/>
        <v>3</v>
      </c>
      <c r="Y274" s="3">
        <f t="shared" si="42"/>
        <v>1</v>
      </c>
      <c r="Z274">
        <f t="shared" si="43"/>
        <v>4</v>
      </c>
      <c r="AA274">
        <f t="shared" si="43"/>
        <v>4</v>
      </c>
      <c r="AB274">
        <f t="shared" si="43"/>
        <v>4</v>
      </c>
      <c r="AC274" s="3">
        <f t="shared" si="44"/>
        <v>2</v>
      </c>
      <c r="AD274">
        <f t="shared" si="45"/>
        <v>4</v>
      </c>
      <c r="AE274">
        <f t="shared" si="45"/>
        <v>2</v>
      </c>
      <c r="AF274">
        <f t="shared" si="45"/>
        <v>2</v>
      </c>
      <c r="AG274">
        <f t="shared" si="41"/>
        <v>3</v>
      </c>
      <c r="AH274">
        <f t="shared" si="41"/>
        <v>4</v>
      </c>
      <c r="AI274">
        <f t="shared" si="41"/>
        <v>3</v>
      </c>
      <c r="AJ274">
        <f t="shared" si="41"/>
        <v>3</v>
      </c>
      <c r="AK274">
        <f t="shared" si="41"/>
        <v>1</v>
      </c>
      <c r="AL274">
        <f t="shared" si="41"/>
        <v>2</v>
      </c>
      <c r="AM274">
        <f t="shared" si="41"/>
        <v>2</v>
      </c>
      <c r="AN274">
        <f t="shared" si="46"/>
        <v>46</v>
      </c>
    </row>
    <row r="275" spans="1:40" x14ac:dyDescent="0.35">
      <c r="A275" s="22" t="s">
        <v>359</v>
      </c>
      <c r="B275" s="1" t="s">
        <v>10</v>
      </c>
      <c r="C275" s="1" t="s">
        <v>7</v>
      </c>
      <c r="D275" s="1">
        <v>17</v>
      </c>
      <c r="E275" s="1" t="s">
        <v>4</v>
      </c>
      <c r="F275" s="1" t="s">
        <v>3</v>
      </c>
      <c r="G275" s="2" t="s">
        <v>4</v>
      </c>
      <c r="H275" s="1" t="s">
        <v>5</v>
      </c>
      <c r="I275" s="1" t="s">
        <v>3</v>
      </c>
      <c r="J275" s="1" t="s">
        <v>4</v>
      </c>
      <c r="K275" s="2" t="s">
        <v>3</v>
      </c>
      <c r="L275" s="1" t="s">
        <v>4</v>
      </c>
      <c r="M275" s="1" t="s">
        <v>5</v>
      </c>
      <c r="N275" s="1" t="s">
        <v>4</v>
      </c>
      <c r="O275" s="1" t="s">
        <v>3</v>
      </c>
      <c r="P275" s="1" t="s">
        <v>3</v>
      </c>
      <c r="Q275" s="1" t="s">
        <v>4</v>
      </c>
      <c r="R275" s="1" t="s">
        <v>4</v>
      </c>
      <c r="S275" s="1" t="s">
        <v>4</v>
      </c>
      <c r="T275" s="1" t="s">
        <v>5</v>
      </c>
      <c r="U275" s="1" t="s">
        <v>4</v>
      </c>
      <c r="W275">
        <f t="shared" si="39"/>
        <v>3</v>
      </c>
      <c r="X275">
        <f t="shared" si="40"/>
        <v>4</v>
      </c>
      <c r="Y275" s="3">
        <f t="shared" si="42"/>
        <v>2</v>
      </c>
      <c r="Z275">
        <f t="shared" si="43"/>
        <v>2</v>
      </c>
      <c r="AA275">
        <f t="shared" si="43"/>
        <v>4</v>
      </c>
      <c r="AB275">
        <f t="shared" si="43"/>
        <v>3</v>
      </c>
      <c r="AC275" s="3">
        <f t="shared" si="44"/>
        <v>1</v>
      </c>
      <c r="AD275">
        <f t="shared" si="45"/>
        <v>3</v>
      </c>
      <c r="AE275">
        <f t="shared" si="45"/>
        <v>2</v>
      </c>
      <c r="AF275">
        <f t="shared" si="45"/>
        <v>3</v>
      </c>
      <c r="AG275">
        <f t="shared" si="41"/>
        <v>4</v>
      </c>
      <c r="AH275">
        <f t="shared" si="41"/>
        <v>4</v>
      </c>
      <c r="AI275">
        <f t="shared" si="41"/>
        <v>3</v>
      </c>
      <c r="AJ275">
        <f t="shared" si="41"/>
        <v>3</v>
      </c>
      <c r="AK275">
        <f t="shared" si="41"/>
        <v>3</v>
      </c>
      <c r="AL275">
        <f t="shared" si="41"/>
        <v>2</v>
      </c>
      <c r="AM275">
        <f t="shared" si="41"/>
        <v>3</v>
      </c>
      <c r="AN275">
        <f t="shared" si="46"/>
        <v>49</v>
      </c>
    </row>
    <row r="276" spans="1:40" x14ac:dyDescent="0.35">
      <c r="A276" s="22" t="s">
        <v>360</v>
      </c>
      <c r="B276" s="1" t="s">
        <v>10</v>
      </c>
      <c r="C276" s="1" t="s">
        <v>7</v>
      </c>
      <c r="D276" s="1">
        <v>16</v>
      </c>
      <c r="E276" s="1" t="s">
        <v>5</v>
      </c>
      <c r="F276" s="1" t="s">
        <v>5</v>
      </c>
      <c r="G276" s="2" t="s">
        <v>6</v>
      </c>
      <c r="H276" s="1" t="s">
        <v>4</v>
      </c>
      <c r="I276" s="1" t="s">
        <v>5</v>
      </c>
      <c r="J276" s="1" t="s">
        <v>5</v>
      </c>
      <c r="K276" s="2" t="s">
        <v>6</v>
      </c>
      <c r="L276" s="1" t="s">
        <v>6</v>
      </c>
      <c r="M276" s="1" t="s">
        <v>4</v>
      </c>
      <c r="N276" s="1" t="s">
        <v>4</v>
      </c>
      <c r="O276" s="1" t="s">
        <v>5</v>
      </c>
      <c r="P276" s="1" t="s">
        <v>4</v>
      </c>
      <c r="Q276" s="1" t="s">
        <v>3</v>
      </c>
      <c r="R276" s="1" t="s">
        <v>5</v>
      </c>
      <c r="S276" s="1" t="s">
        <v>5</v>
      </c>
      <c r="T276" s="1" t="s">
        <v>5</v>
      </c>
      <c r="U276" s="1" t="s">
        <v>5</v>
      </c>
      <c r="W276">
        <f>IF(E276="Sangat Tidak Setuju",1,IF(E276="Tidak Setuju",2,IF(E276="Setuju",3,IF(E276="Sangat Setuju",4))))</f>
        <v>2</v>
      </c>
      <c r="X276">
        <f>IF(F276="Sangat Tidak Setuju",1,IF(F276="Tidak Setuju",2,IF(F276="Setuju",3,IF(F276="Sangat Setuju",4))))</f>
        <v>2</v>
      </c>
      <c r="Y276" s="3">
        <f t="shared" si="42"/>
        <v>4</v>
      </c>
      <c r="Z276">
        <f t="shared" si="43"/>
        <v>3</v>
      </c>
      <c r="AA276">
        <f t="shared" si="43"/>
        <v>2</v>
      </c>
      <c r="AB276">
        <f t="shared" si="43"/>
        <v>2</v>
      </c>
      <c r="AC276" s="3">
        <f t="shared" si="44"/>
        <v>4</v>
      </c>
      <c r="AD276">
        <f t="shared" si="45"/>
        <v>1</v>
      </c>
      <c r="AE276">
        <f t="shared" si="45"/>
        <v>3</v>
      </c>
      <c r="AF276">
        <f t="shared" si="45"/>
        <v>3</v>
      </c>
      <c r="AG276">
        <f t="shared" si="41"/>
        <v>2</v>
      </c>
      <c r="AH276">
        <f t="shared" si="41"/>
        <v>3</v>
      </c>
      <c r="AI276">
        <f t="shared" si="41"/>
        <v>4</v>
      </c>
      <c r="AJ276">
        <f t="shared" si="41"/>
        <v>2</v>
      </c>
      <c r="AK276">
        <f t="shared" si="41"/>
        <v>2</v>
      </c>
      <c r="AL276">
        <f t="shared" si="41"/>
        <v>2</v>
      </c>
      <c r="AM276">
        <f t="shared" si="41"/>
        <v>2</v>
      </c>
      <c r="AN276">
        <f t="shared" si="46"/>
        <v>43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0F25E-4EDD-4E67-8B19-8963866679CA}">
  <dimension ref="A1:BF276"/>
  <sheetViews>
    <sheetView workbookViewId="0">
      <selection activeCell="E4" sqref="E4"/>
    </sheetView>
  </sheetViews>
  <sheetFormatPr defaultRowHeight="14.5" x14ac:dyDescent="0.35"/>
  <cols>
    <col min="1" max="1" width="5.7265625" bestFit="1" customWidth="1"/>
    <col min="2" max="2" width="8.7265625" style="1"/>
    <col min="3" max="3" width="11.81640625" bestFit="1" customWidth="1"/>
    <col min="4" max="4" width="17.90625" bestFit="1" customWidth="1"/>
    <col min="5" max="5" width="17.08984375" bestFit="1" customWidth="1"/>
    <col min="6" max="7" width="17.08984375" style="3" bestFit="1" customWidth="1"/>
    <col min="8" max="8" width="17.08984375" bestFit="1" customWidth="1"/>
    <col min="9" max="9" width="17.08984375" style="3" bestFit="1" customWidth="1"/>
    <col min="10" max="10" width="17.08984375" bestFit="1" customWidth="1"/>
    <col min="11" max="15" width="17.08984375" style="3" bestFit="1" customWidth="1"/>
    <col min="16" max="16" width="17.08984375" bestFit="1" customWidth="1"/>
    <col min="17" max="21" width="17.08984375" style="3" bestFit="1" customWidth="1"/>
    <col min="22" max="24" width="17.08984375" bestFit="1" customWidth="1"/>
    <col min="25" max="26" width="17.08984375" style="3" bestFit="1" customWidth="1"/>
    <col min="27" max="27" width="17.08984375" bestFit="1" customWidth="1"/>
    <col min="28" max="28" width="17.08984375" style="3" bestFit="1" customWidth="1"/>
    <col min="29" max="30" width="17.08984375" bestFit="1" customWidth="1"/>
    <col min="33" max="34" width="8.7265625" style="3"/>
    <col min="36" max="36" width="8.7265625" style="3"/>
    <col min="38" max="42" width="8.7265625" style="3"/>
    <col min="43" max="43" width="8.7265625" style="5"/>
    <col min="44" max="48" width="8.7265625" style="3"/>
    <col min="52" max="53" width="8.7265625" style="3"/>
    <col min="55" max="55" width="8.7265625" style="3"/>
  </cols>
  <sheetData>
    <row r="1" spans="1:58" x14ac:dyDescent="0.35">
      <c r="A1" s="1" t="s">
        <v>0</v>
      </c>
      <c r="B1" s="1" t="s">
        <v>1</v>
      </c>
      <c r="C1" s="1" t="s">
        <v>2</v>
      </c>
      <c r="D1" s="1" t="s">
        <v>11</v>
      </c>
      <c r="E1" s="1" t="s">
        <v>29</v>
      </c>
      <c r="F1" s="2" t="s">
        <v>30</v>
      </c>
      <c r="G1" s="2" t="s">
        <v>31</v>
      </c>
      <c r="H1" s="1" t="s">
        <v>32</v>
      </c>
      <c r="I1" s="2" t="s">
        <v>33</v>
      </c>
      <c r="J1" s="1" t="s">
        <v>34</v>
      </c>
      <c r="K1" s="2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1" t="s">
        <v>40</v>
      </c>
      <c r="Q1" s="2" t="s">
        <v>41</v>
      </c>
      <c r="R1" s="2" t="s">
        <v>42</v>
      </c>
      <c r="S1" s="2" t="s">
        <v>43</v>
      </c>
      <c r="T1" s="2" t="s">
        <v>44</v>
      </c>
      <c r="U1" s="2" t="s">
        <v>45</v>
      </c>
      <c r="V1" s="1" t="s">
        <v>46</v>
      </c>
      <c r="W1" s="1" t="s">
        <v>47</v>
      </c>
      <c r="X1" s="1" t="s">
        <v>48</v>
      </c>
      <c r="Y1" s="2" t="s">
        <v>49</v>
      </c>
      <c r="Z1" s="2" t="s">
        <v>50</v>
      </c>
      <c r="AA1" s="1" t="s">
        <v>51</v>
      </c>
      <c r="AB1" s="2" t="s">
        <v>52</v>
      </c>
      <c r="AC1" s="1" t="s">
        <v>53</v>
      </c>
      <c r="AD1" s="1" t="s">
        <v>54</v>
      </c>
      <c r="AF1" s="1" t="s">
        <v>29</v>
      </c>
      <c r="AG1" s="2" t="s">
        <v>30</v>
      </c>
      <c r="AH1" s="2" t="s">
        <v>31</v>
      </c>
      <c r="AI1" s="1" t="s">
        <v>32</v>
      </c>
      <c r="AJ1" s="2" t="s">
        <v>33</v>
      </c>
      <c r="AK1" s="1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4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1" t="s">
        <v>46</v>
      </c>
      <c r="AX1" s="1" t="s">
        <v>47</v>
      </c>
      <c r="AY1" s="1" t="s">
        <v>48</v>
      </c>
      <c r="AZ1" s="2" t="s">
        <v>49</v>
      </c>
      <c r="BA1" s="2" t="s">
        <v>50</v>
      </c>
      <c r="BB1" s="1" t="s">
        <v>51</v>
      </c>
      <c r="BC1" s="2" t="s">
        <v>52</v>
      </c>
      <c r="BD1" s="1" t="s">
        <v>53</v>
      </c>
      <c r="BE1" s="1" t="s">
        <v>54</v>
      </c>
      <c r="BF1" s="1" t="s">
        <v>55</v>
      </c>
    </row>
    <row r="2" spans="1:58" x14ac:dyDescent="0.35">
      <c r="A2" s="22" t="s">
        <v>86</v>
      </c>
      <c r="B2" s="1" t="s">
        <v>9</v>
      </c>
      <c r="C2" s="1" t="s">
        <v>8</v>
      </c>
      <c r="D2" s="1">
        <v>17</v>
      </c>
      <c r="E2" s="1" t="s">
        <v>4</v>
      </c>
      <c r="F2" s="2" t="s">
        <v>5</v>
      </c>
      <c r="G2" s="2" t="s">
        <v>5</v>
      </c>
      <c r="H2" s="1" t="s">
        <v>4</v>
      </c>
      <c r="I2" s="2" t="s">
        <v>6</v>
      </c>
      <c r="J2" s="1" t="s">
        <v>4</v>
      </c>
      <c r="K2" s="2" t="s">
        <v>3</v>
      </c>
      <c r="L2" s="2" t="s">
        <v>5</v>
      </c>
      <c r="M2" s="2" t="s">
        <v>5</v>
      </c>
      <c r="N2" s="2" t="s">
        <v>5</v>
      </c>
      <c r="O2" s="2" t="s">
        <v>4</v>
      </c>
      <c r="P2" s="1" t="s">
        <v>4</v>
      </c>
      <c r="Q2" s="2" t="s">
        <v>5</v>
      </c>
      <c r="R2" s="2" t="s">
        <v>5</v>
      </c>
      <c r="S2" s="2" t="s">
        <v>4</v>
      </c>
      <c r="T2" s="2" t="s">
        <v>5</v>
      </c>
      <c r="U2" s="2" t="s">
        <v>5</v>
      </c>
      <c r="V2" s="1" t="s">
        <v>4</v>
      </c>
      <c r="W2" s="1" t="s">
        <v>3</v>
      </c>
      <c r="X2" s="1" t="s">
        <v>3</v>
      </c>
      <c r="Y2" s="2" t="s">
        <v>5</v>
      </c>
      <c r="Z2" s="2" t="s">
        <v>5</v>
      </c>
      <c r="AA2" s="1" t="s">
        <v>3</v>
      </c>
      <c r="AB2" s="2" t="s">
        <v>6</v>
      </c>
      <c r="AC2" s="1" t="s">
        <v>3</v>
      </c>
      <c r="AD2" s="1" t="s">
        <v>4</v>
      </c>
      <c r="AF2">
        <f>IF(E2="Sangat Tidak Setuju",1,IF(E2="Tidak Setuju",2,IF(E2="Setuju",3,IF(E2="Sangat Setuju",4))))</f>
        <v>3</v>
      </c>
      <c r="AG2" s="3">
        <f>IF(F2="Sangat Tidak Setuju",4,IF(F2="Tidak Setuju",3,IF(F2="Setuju",2,IF(F2="Sangat Setuju",1))))</f>
        <v>3</v>
      </c>
      <c r="AH2" s="3">
        <f>IF(G2="Sangat Tidak Setuju",4,IF(G2="Tidak Setuju",3,IF(G2="Setuju",2,IF(G2="Sangat Setuju",1))))</f>
        <v>3</v>
      </c>
      <c r="AI2">
        <f>IF(H2="Sangat Tidak Setuju",1,IF(H2="Tidak Setuju",2,IF(H2="Setuju",3,IF(H2="Sangat Setuju",4))))</f>
        <v>3</v>
      </c>
      <c r="AJ2" s="3">
        <f>IF(I2="Sangat Tidak Setuju",4,IF(I2="Tidak Setuju",3,IF(I2="Setuju",2,IF(I2="Sangat Setuju",1))))</f>
        <v>4</v>
      </c>
      <c r="AK2">
        <f>IF(J2="Sangat Tidak Setuju",1,IF(J2="Tidak Setuju",2,IF(J2="Setuju",3,IF(J2="Sangat Setuju",4))))</f>
        <v>3</v>
      </c>
      <c r="AL2" s="3">
        <f>IF(K2="Sangat Tidak Setuju",4,IF(K2="Tidak Setuju",3,IF(K2="Setuju",2,IF(K2="Sangat Setuju",1))))</f>
        <v>1</v>
      </c>
      <c r="AM2" s="3">
        <f t="shared" ref="AM2:AP17" si="0">IF(L2="Sangat Tidak Setuju",4,IF(L2="Tidak Setuju",3,IF(L2="Setuju",2,IF(L2="Sangat Setuju",1))))</f>
        <v>3</v>
      </c>
      <c r="AN2" s="3">
        <f t="shared" si="0"/>
        <v>3</v>
      </c>
      <c r="AO2" s="3">
        <f t="shared" si="0"/>
        <v>3</v>
      </c>
      <c r="AP2" s="3">
        <f>IF(O2="Sangat Tidak Setuju",4,IF(O2="Tidak Setuju",3,IF(O2="Setuju",2,IF(O2="Sangat Setuju",1))))</f>
        <v>2</v>
      </c>
      <c r="AQ2" s="5">
        <f>IF(P2="Sangat Tidak Setuju",1,IF(P2="Tidak Setuju",2,IF(P2="Setuju",3,IF(P2="Sangat Setuju",4))))</f>
        <v>3</v>
      </c>
      <c r="AR2" s="3">
        <f>IF(Q2="Sangat Tidak Setuju",4,IF(Q2="Tidak Setuju",3,IF(Q2="Setuju",2,IF(Q2="Sangat Setuju",1))))</f>
        <v>3</v>
      </c>
      <c r="AS2" s="3">
        <f t="shared" ref="AS2:AU2" si="1">IF(R2="Sangat Tidak Setuju",4,IF(R2="Tidak Setuju",3,IF(R2="Setuju",2,IF(R2="Sangat Setuju",1))))</f>
        <v>3</v>
      </c>
      <c r="AT2" s="3">
        <f t="shared" si="1"/>
        <v>2</v>
      </c>
      <c r="AU2" s="3">
        <f t="shared" si="1"/>
        <v>3</v>
      </c>
      <c r="AV2" s="3">
        <f>IF(U2="Sangat Tidak Setuju",4,IF(U2="Tidak Setuju",3,IF(U2="Setuju",2,IF(U2="Sangat Setuju",1))))</f>
        <v>3</v>
      </c>
      <c r="AW2">
        <f>IF(V2="Sangat Tidak Setuju",1,IF(V2="Tidak Setuju",2,IF(V2="Setuju",3,IF(V2="Sangat Setuju",4))))</f>
        <v>3</v>
      </c>
      <c r="AX2">
        <f>IF(W2="Sangat Tidak Setuju",1,IF(W2="Tidak Setuju",2,IF(W2="Setuju",3,IF(W2="Sangat Setuju",4))))</f>
        <v>4</v>
      </c>
      <c r="AY2">
        <f t="shared" ref="AY2" si="2">IF(X2="Sangat Tidak Setuju",1,IF(X2="Tidak Setuju",2,IF(X2="Setuju",3,IF(X2="Sangat Setuju",4))))</f>
        <v>4</v>
      </c>
      <c r="AZ2" s="3">
        <f>IF(Y2="Sangat Tidak Setuju",4,IF(Y2="Tidak Setuju",3,IF(Y2="Setuju",2,IF(Y2="Sangat Setuju",1))))</f>
        <v>3</v>
      </c>
      <c r="BA2" s="3">
        <f>IF(Z2="Sangat Tidak Setuju",4,IF(Z2="Tidak Setuju",3,IF(Z2="Setuju",2,IF(Z2="Sangat Setuju",1))))</f>
        <v>3</v>
      </c>
      <c r="BB2">
        <f>IF(AA2="Sangat Tidak Setuju",1,IF(AA2="Tidak Setuju",2,IF(AA2="Setuju",3,IF(AA2="Sangat Setuju",4))))</f>
        <v>4</v>
      </c>
      <c r="BC2" s="3">
        <f>IF(AB2="Sangat Tidak Setuju",4,IF(AB2="Tidak Setuju",3,IF(AB2="Setuju",2,IF(AB2="Sangat Setuju",1))))</f>
        <v>4</v>
      </c>
      <c r="BD2">
        <f>IF(AC2="Sangat Tidak Setuju",1,IF(AC2="Tidak Setuju",2,IF(AC2="Setuju",3,IF(AC2="Sangat Setuju",4))))</f>
        <v>4</v>
      </c>
      <c r="BE2">
        <f>IF(AD2="Sangat Tidak Setuju",1,IF(AD2="Tidak Setuju",2,IF(AD2="Setuju",3,IF(AD2="Sangat Setuju",4))))</f>
        <v>3</v>
      </c>
      <c r="BF2">
        <f>SUM(AF2:BE2)</f>
        <v>80</v>
      </c>
    </row>
    <row r="3" spans="1:58" x14ac:dyDescent="0.35">
      <c r="A3" s="22" t="s">
        <v>87</v>
      </c>
      <c r="B3" s="1" t="s">
        <v>10</v>
      </c>
      <c r="C3" s="1" t="s">
        <v>7</v>
      </c>
      <c r="D3" s="1">
        <v>16</v>
      </c>
      <c r="E3" s="1" t="s">
        <v>4</v>
      </c>
      <c r="F3" s="2" t="s">
        <v>6</v>
      </c>
      <c r="G3" s="2" t="s">
        <v>6</v>
      </c>
      <c r="H3" s="1" t="s">
        <v>4</v>
      </c>
      <c r="I3" s="2" t="s">
        <v>5</v>
      </c>
      <c r="J3" s="1" t="s">
        <v>4</v>
      </c>
      <c r="K3" s="2" t="s">
        <v>6</v>
      </c>
      <c r="L3" s="2" t="s">
        <v>5</v>
      </c>
      <c r="M3" s="2" t="s">
        <v>5</v>
      </c>
      <c r="N3" s="2" t="s">
        <v>6</v>
      </c>
      <c r="O3" s="2" t="s">
        <v>6</v>
      </c>
      <c r="P3" s="1" t="s">
        <v>4</v>
      </c>
      <c r="Q3" s="2" t="s">
        <v>4</v>
      </c>
      <c r="R3" s="2" t="s">
        <v>6</v>
      </c>
      <c r="S3" s="2" t="s">
        <v>6</v>
      </c>
      <c r="T3" s="2" t="s">
        <v>5</v>
      </c>
      <c r="U3" s="2" t="s">
        <v>5</v>
      </c>
      <c r="V3" s="1" t="s">
        <v>4</v>
      </c>
      <c r="W3" s="1" t="s">
        <v>4</v>
      </c>
      <c r="X3" s="1" t="s">
        <v>4</v>
      </c>
      <c r="Y3" s="2" t="s">
        <v>3</v>
      </c>
      <c r="Z3" s="2" t="s">
        <v>4</v>
      </c>
      <c r="AA3" s="1" t="s">
        <v>4</v>
      </c>
      <c r="AB3" s="2" t="s">
        <v>5</v>
      </c>
      <c r="AC3" s="1" t="s">
        <v>4</v>
      </c>
      <c r="AD3" s="1" t="s">
        <v>4</v>
      </c>
      <c r="AF3">
        <f t="shared" ref="AF3:AF66" si="3">IF(E3="Sangat Tidak Setuju",1,IF(E3="Tidak Setuju",2,IF(E3="Setuju",3,IF(E3="Sangat Setuju",4))))</f>
        <v>3</v>
      </c>
      <c r="AG3" s="3">
        <f t="shared" ref="AG3:AG66" si="4">IF(F3="Sangat Tidak Setuju",4,IF(F3="Tidak Setuju",3,IF(F3="Setuju",2,IF(F3="Sangat Setuju",1))))</f>
        <v>4</v>
      </c>
      <c r="AH3" s="3">
        <f t="shared" ref="AH3:AH66" si="5">IF(G3="Sangat Tidak Setuju",4,IF(G3="Tidak Setuju",3,IF(G3="Setuju",2,IF(G3="Sangat Setuju",1))))</f>
        <v>4</v>
      </c>
      <c r="AI3">
        <f t="shared" ref="AI3:AI66" si="6">IF(H3="Sangat Tidak Setuju",1,IF(H3="Tidak Setuju",2,IF(H3="Setuju",3,IF(H3="Sangat Setuju",4))))</f>
        <v>3</v>
      </c>
      <c r="AJ3" s="3">
        <f t="shared" ref="AJ3:AJ66" si="7">IF(I3="Sangat Tidak Setuju",4,IF(I3="Tidak Setuju",3,IF(I3="Setuju",2,IF(I3="Sangat Setuju",1))))</f>
        <v>3</v>
      </c>
      <c r="AK3">
        <f t="shared" ref="AK3:AK66" si="8">IF(J3="Sangat Tidak Setuju",1,IF(J3="Tidak Setuju",2,IF(J3="Setuju",3,IF(J3="Sangat Setuju",4))))</f>
        <v>3</v>
      </c>
      <c r="AL3" s="3">
        <f t="shared" ref="AL3:AP66" si="9">IF(K3="Sangat Tidak Setuju",4,IF(K3="Tidak Setuju",3,IF(K3="Setuju",2,IF(K3="Sangat Setuju",1))))</f>
        <v>4</v>
      </c>
      <c r="AM3" s="3">
        <f t="shared" si="0"/>
        <v>3</v>
      </c>
      <c r="AN3" s="3">
        <f t="shared" si="0"/>
        <v>3</v>
      </c>
      <c r="AO3" s="3">
        <f t="shared" si="0"/>
        <v>4</v>
      </c>
      <c r="AP3" s="3">
        <f t="shared" si="0"/>
        <v>4</v>
      </c>
      <c r="AQ3" s="5">
        <f t="shared" ref="AQ3:AQ66" si="10">IF(P3="Sangat Tidak Setuju",1,IF(P3="Tidak Setuju",2,IF(P3="Setuju",3,IF(P3="Sangat Setuju",4))))</f>
        <v>3</v>
      </c>
      <c r="AR3" s="3">
        <f t="shared" ref="AR3:AR66" si="11">IF(Q3="Sangat Tidak Setuju",4,IF(Q3="Tidak Setuju",3,IF(Q3="Setuju",2,IF(Q3="Sangat Setuju",1))))</f>
        <v>2</v>
      </c>
      <c r="AS3" s="3">
        <f t="shared" ref="AS3:AS66" si="12">IF(R3="Sangat Tidak Setuju",4,IF(R3="Tidak Setuju",3,IF(R3="Setuju",2,IF(R3="Sangat Setuju",1))))</f>
        <v>4</v>
      </c>
      <c r="AT3" s="3">
        <f t="shared" ref="AT3:AT66" si="13">IF(S3="Sangat Tidak Setuju",4,IF(S3="Tidak Setuju",3,IF(S3="Setuju",2,IF(S3="Sangat Setuju",1))))</f>
        <v>4</v>
      </c>
      <c r="AU3" s="3">
        <f t="shared" ref="AU3:AU66" si="14">IF(T3="Sangat Tidak Setuju",4,IF(T3="Tidak Setuju",3,IF(T3="Setuju",2,IF(T3="Sangat Setuju",1))))</f>
        <v>3</v>
      </c>
      <c r="AV3" s="3">
        <f t="shared" ref="AV3:AV66" si="15">IF(U3="Sangat Tidak Setuju",4,IF(U3="Tidak Setuju",3,IF(U3="Setuju",2,IF(U3="Sangat Setuju",1))))</f>
        <v>3</v>
      </c>
      <c r="AW3">
        <f t="shared" ref="AW3:AW66" si="16">IF(V3="Sangat Tidak Setuju",1,IF(V3="Tidak Setuju",2,IF(V3="Setuju",3,IF(V3="Sangat Setuju",4))))</f>
        <v>3</v>
      </c>
      <c r="AX3">
        <f t="shared" ref="AX3:AX66" si="17">IF(W3="Sangat Tidak Setuju",1,IF(W3="Tidak Setuju",2,IF(W3="Setuju",3,IF(W3="Sangat Setuju",4))))</f>
        <v>3</v>
      </c>
      <c r="AY3">
        <f t="shared" ref="AY3:AY66" si="18">IF(X3="Sangat Tidak Setuju",1,IF(X3="Tidak Setuju",2,IF(X3="Setuju",3,IF(X3="Sangat Setuju",4))))</f>
        <v>3</v>
      </c>
      <c r="AZ3" s="3">
        <f t="shared" ref="AZ3:AZ66" si="19">IF(Y3="Sangat Tidak Setuju",4,IF(Y3="Tidak Setuju",3,IF(Y3="Setuju",2,IF(Y3="Sangat Setuju",1))))</f>
        <v>1</v>
      </c>
      <c r="BA3" s="3">
        <f t="shared" ref="BA3:BA66" si="20">IF(Z3="Sangat Tidak Setuju",4,IF(Z3="Tidak Setuju",3,IF(Z3="Setuju",2,IF(Z3="Sangat Setuju",1))))</f>
        <v>2</v>
      </c>
      <c r="BB3">
        <f t="shared" ref="BB3:BB66" si="21">IF(AA3="Sangat Tidak Setuju",1,IF(AA3="Tidak Setuju",2,IF(AA3="Setuju",3,IF(AA3="Sangat Setuju",4))))</f>
        <v>3</v>
      </c>
      <c r="BC3" s="3">
        <f t="shared" ref="BC3:BC66" si="22">IF(AB3="Sangat Tidak Setuju",4,IF(AB3="Tidak Setuju",3,IF(AB3="Setuju",2,IF(AB3="Sangat Setuju",1))))</f>
        <v>3</v>
      </c>
      <c r="BD3">
        <f t="shared" ref="BD3:BD66" si="23">IF(AC3="Sangat Tidak Setuju",1,IF(AC3="Tidak Setuju",2,IF(AC3="Setuju",3,IF(AC3="Sangat Setuju",4))))</f>
        <v>3</v>
      </c>
      <c r="BE3">
        <f t="shared" ref="BE3:BE66" si="24">IF(AD3="Sangat Tidak Setuju",1,IF(AD3="Tidak Setuju",2,IF(AD3="Setuju",3,IF(AD3="Sangat Setuju",4))))</f>
        <v>3</v>
      </c>
      <c r="BF3">
        <f t="shared" ref="BF3:BF66" si="25">SUM(AF3:BE3)</f>
        <v>81</v>
      </c>
    </row>
    <row r="4" spans="1:58" x14ac:dyDescent="0.35">
      <c r="A4" s="22" t="s">
        <v>88</v>
      </c>
      <c r="B4" s="1" t="s">
        <v>10</v>
      </c>
      <c r="C4" s="1" t="s">
        <v>7</v>
      </c>
      <c r="D4" s="1">
        <v>16</v>
      </c>
      <c r="E4" s="1" t="s">
        <v>3</v>
      </c>
      <c r="F4" s="2" t="s">
        <v>4</v>
      </c>
      <c r="G4" s="2" t="s">
        <v>6</v>
      </c>
      <c r="H4" s="1" t="s">
        <v>3</v>
      </c>
      <c r="I4" s="2" t="s">
        <v>5</v>
      </c>
      <c r="J4" s="1" t="s">
        <v>3</v>
      </c>
      <c r="K4" s="2" t="s">
        <v>3</v>
      </c>
      <c r="L4" s="2" t="s">
        <v>5</v>
      </c>
      <c r="M4" s="2" t="s">
        <v>5</v>
      </c>
      <c r="N4" s="2" t="s">
        <v>4</v>
      </c>
      <c r="O4" s="2" t="s">
        <v>5</v>
      </c>
      <c r="P4" s="1" t="s">
        <v>4</v>
      </c>
      <c r="Q4" s="2" t="s">
        <v>5</v>
      </c>
      <c r="R4" s="2" t="s">
        <v>5</v>
      </c>
      <c r="S4" s="2" t="s">
        <v>6</v>
      </c>
      <c r="T4" s="2" t="s">
        <v>6</v>
      </c>
      <c r="U4" s="2" t="s">
        <v>5</v>
      </c>
      <c r="V4" s="1" t="s">
        <v>4</v>
      </c>
      <c r="W4" s="1" t="s">
        <v>4</v>
      </c>
      <c r="X4" s="1" t="s">
        <v>3</v>
      </c>
      <c r="Y4" s="2" t="s">
        <v>4</v>
      </c>
      <c r="Z4" s="2" t="s">
        <v>5</v>
      </c>
      <c r="AA4" s="1" t="s">
        <v>3</v>
      </c>
      <c r="AB4" s="2" t="s">
        <v>6</v>
      </c>
      <c r="AC4" s="1" t="s">
        <v>3</v>
      </c>
      <c r="AD4" s="1" t="s">
        <v>3</v>
      </c>
      <c r="AF4">
        <f t="shared" si="3"/>
        <v>4</v>
      </c>
      <c r="AG4" s="3">
        <f t="shared" si="4"/>
        <v>2</v>
      </c>
      <c r="AH4" s="3">
        <f t="shared" si="5"/>
        <v>4</v>
      </c>
      <c r="AI4">
        <f t="shared" si="6"/>
        <v>4</v>
      </c>
      <c r="AJ4" s="3">
        <f t="shared" si="7"/>
        <v>3</v>
      </c>
      <c r="AK4">
        <f t="shared" si="8"/>
        <v>4</v>
      </c>
      <c r="AL4" s="3">
        <f t="shared" si="9"/>
        <v>1</v>
      </c>
      <c r="AM4" s="3">
        <f t="shared" si="0"/>
        <v>3</v>
      </c>
      <c r="AN4" s="3">
        <f t="shared" si="0"/>
        <v>3</v>
      </c>
      <c r="AO4" s="3">
        <f t="shared" si="0"/>
        <v>2</v>
      </c>
      <c r="AP4" s="3">
        <f t="shared" si="0"/>
        <v>3</v>
      </c>
      <c r="AQ4" s="5">
        <f t="shared" si="10"/>
        <v>3</v>
      </c>
      <c r="AR4" s="3">
        <f t="shared" si="11"/>
        <v>3</v>
      </c>
      <c r="AS4" s="3">
        <f t="shared" si="12"/>
        <v>3</v>
      </c>
      <c r="AT4" s="3">
        <f t="shared" si="13"/>
        <v>4</v>
      </c>
      <c r="AU4" s="3">
        <f t="shared" si="14"/>
        <v>4</v>
      </c>
      <c r="AV4" s="3">
        <f t="shared" si="15"/>
        <v>3</v>
      </c>
      <c r="AW4">
        <f t="shared" si="16"/>
        <v>3</v>
      </c>
      <c r="AX4">
        <f t="shared" si="17"/>
        <v>3</v>
      </c>
      <c r="AY4">
        <f t="shared" si="18"/>
        <v>4</v>
      </c>
      <c r="AZ4" s="3">
        <f t="shared" si="19"/>
        <v>2</v>
      </c>
      <c r="BA4" s="3">
        <f t="shared" si="20"/>
        <v>3</v>
      </c>
      <c r="BB4">
        <f t="shared" si="21"/>
        <v>4</v>
      </c>
      <c r="BC4" s="3">
        <f t="shared" si="22"/>
        <v>4</v>
      </c>
      <c r="BD4">
        <f t="shared" si="23"/>
        <v>4</v>
      </c>
      <c r="BE4">
        <f t="shared" si="24"/>
        <v>4</v>
      </c>
      <c r="BF4">
        <f t="shared" si="25"/>
        <v>84</v>
      </c>
    </row>
    <row r="5" spans="1:58" x14ac:dyDescent="0.35">
      <c r="A5" s="22" t="s">
        <v>89</v>
      </c>
      <c r="B5" s="1" t="s">
        <v>10</v>
      </c>
      <c r="C5" s="1" t="s">
        <v>8</v>
      </c>
      <c r="D5" s="1">
        <v>15</v>
      </c>
      <c r="E5" s="1" t="s">
        <v>4</v>
      </c>
      <c r="F5" s="2" t="s">
        <v>5</v>
      </c>
      <c r="G5" s="2" t="s">
        <v>5</v>
      </c>
      <c r="H5" s="1" t="s">
        <v>4</v>
      </c>
      <c r="I5" s="2" t="s">
        <v>6</v>
      </c>
      <c r="J5" s="1" t="s">
        <v>4</v>
      </c>
      <c r="K5" s="2" t="s">
        <v>5</v>
      </c>
      <c r="L5" s="2" t="s">
        <v>6</v>
      </c>
      <c r="M5" s="2" t="s">
        <v>5</v>
      </c>
      <c r="N5" s="2" t="s">
        <v>5</v>
      </c>
      <c r="O5" s="2" t="s">
        <v>4</v>
      </c>
      <c r="P5" s="1" t="s">
        <v>3</v>
      </c>
      <c r="Q5" s="2" t="s">
        <v>6</v>
      </c>
      <c r="R5" s="2" t="s">
        <v>5</v>
      </c>
      <c r="S5" s="2" t="s">
        <v>6</v>
      </c>
      <c r="T5" s="2" t="s">
        <v>4</v>
      </c>
      <c r="U5" s="2" t="s">
        <v>4</v>
      </c>
      <c r="V5" s="1" t="s">
        <v>4</v>
      </c>
      <c r="W5" s="1" t="s">
        <v>3</v>
      </c>
      <c r="X5" s="1" t="s">
        <v>3</v>
      </c>
      <c r="Y5" s="2" t="s">
        <v>6</v>
      </c>
      <c r="Z5" s="2" t="s">
        <v>6</v>
      </c>
      <c r="AA5" s="1" t="s">
        <v>4</v>
      </c>
      <c r="AB5" s="2" t="s">
        <v>5</v>
      </c>
      <c r="AC5" s="1" t="s">
        <v>3</v>
      </c>
      <c r="AD5" s="1" t="s">
        <v>3</v>
      </c>
      <c r="AF5">
        <f t="shared" si="3"/>
        <v>3</v>
      </c>
      <c r="AG5" s="3">
        <f t="shared" si="4"/>
        <v>3</v>
      </c>
      <c r="AH5" s="3">
        <f t="shared" si="5"/>
        <v>3</v>
      </c>
      <c r="AI5">
        <f t="shared" si="6"/>
        <v>3</v>
      </c>
      <c r="AJ5" s="3">
        <f t="shared" si="7"/>
        <v>4</v>
      </c>
      <c r="AK5">
        <f t="shared" si="8"/>
        <v>3</v>
      </c>
      <c r="AL5" s="3">
        <f t="shared" si="9"/>
        <v>3</v>
      </c>
      <c r="AM5" s="3">
        <f t="shared" si="0"/>
        <v>4</v>
      </c>
      <c r="AN5" s="3">
        <f t="shared" si="0"/>
        <v>3</v>
      </c>
      <c r="AO5" s="3">
        <f t="shared" si="0"/>
        <v>3</v>
      </c>
      <c r="AP5" s="3">
        <f t="shared" si="0"/>
        <v>2</v>
      </c>
      <c r="AQ5" s="5">
        <f t="shared" si="10"/>
        <v>4</v>
      </c>
      <c r="AR5" s="3">
        <f t="shared" si="11"/>
        <v>4</v>
      </c>
      <c r="AS5" s="3">
        <f t="shared" si="12"/>
        <v>3</v>
      </c>
      <c r="AT5" s="3">
        <f t="shared" si="13"/>
        <v>4</v>
      </c>
      <c r="AU5" s="3">
        <f t="shared" si="14"/>
        <v>2</v>
      </c>
      <c r="AV5" s="3">
        <f t="shared" si="15"/>
        <v>2</v>
      </c>
      <c r="AW5">
        <f t="shared" si="16"/>
        <v>3</v>
      </c>
      <c r="AX5">
        <f t="shared" si="17"/>
        <v>4</v>
      </c>
      <c r="AY5">
        <f t="shared" si="18"/>
        <v>4</v>
      </c>
      <c r="AZ5" s="3">
        <f t="shared" si="19"/>
        <v>4</v>
      </c>
      <c r="BA5" s="3">
        <f t="shared" si="20"/>
        <v>4</v>
      </c>
      <c r="BB5">
        <f t="shared" si="21"/>
        <v>3</v>
      </c>
      <c r="BC5" s="3">
        <f t="shared" si="22"/>
        <v>3</v>
      </c>
      <c r="BD5">
        <f t="shared" si="23"/>
        <v>4</v>
      </c>
      <c r="BE5">
        <f t="shared" si="24"/>
        <v>4</v>
      </c>
      <c r="BF5">
        <f t="shared" si="25"/>
        <v>86</v>
      </c>
    </row>
    <row r="6" spans="1:58" x14ac:dyDescent="0.35">
      <c r="A6" s="22" t="s">
        <v>90</v>
      </c>
      <c r="B6" s="1" t="s">
        <v>9</v>
      </c>
      <c r="C6" s="1" t="s">
        <v>7</v>
      </c>
      <c r="D6" s="1">
        <v>17</v>
      </c>
      <c r="E6" s="1" t="s">
        <v>4</v>
      </c>
      <c r="F6" s="2" t="s">
        <v>5</v>
      </c>
      <c r="G6" s="2" t="s">
        <v>4</v>
      </c>
      <c r="H6" s="1" t="s">
        <v>3</v>
      </c>
      <c r="I6" s="2" t="s">
        <v>5</v>
      </c>
      <c r="J6" s="1" t="s">
        <v>4</v>
      </c>
      <c r="K6" s="2" t="s">
        <v>6</v>
      </c>
      <c r="L6" s="2" t="s">
        <v>5</v>
      </c>
      <c r="M6" s="2" t="s">
        <v>6</v>
      </c>
      <c r="N6" s="2" t="s">
        <v>3</v>
      </c>
      <c r="O6" s="2" t="s">
        <v>5</v>
      </c>
      <c r="P6" s="1" t="s">
        <v>3</v>
      </c>
      <c r="Q6" s="2" t="s">
        <v>4</v>
      </c>
      <c r="R6" s="2" t="s">
        <v>6</v>
      </c>
      <c r="S6" s="2" t="s">
        <v>5</v>
      </c>
      <c r="T6" s="2" t="s">
        <v>5</v>
      </c>
      <c r="U6" s="2" t="s">
        <v>5</v>
      </c>
      <c r="V6" s="1" t="s">
        <v>3</v>
      </c>
      <c r="W6" s="1" t="s">
        <v>4</v>
      </c>
      <c r="X6" s="1" t="s">
        <v>4</v>
      </c>
      <c r="Y6" s="2" t="s">
        <v>5</v>
      </c>
      <c r="Z6" s="2" t="s">
        <v>6</v>
      </c>
      <c r="AA6" s="1" t="s">
        <v>3</v>
      </c>
      <c r="AB6" s="2" t="s">
        <v>5</v>
      </c>
      <c r="AC6" s="1" t="s">
        <v>3</v>
      </c>
      <c r="AD6" s="1" t="s">
        <v>3</v>
      </c>
      <c r="AF6">
        <f t="shared" si="3"/>
        <v>3</v>
      </c>
      <c r="AG6" s="3">
        <f t="shared" si="4"/>
        <v>3</v>
      </c>
      <c r="AH6" s="3">
        <f t="shared" si="5"/>
        <v>2</v>
      </c>
      <c r="AI6">
        <f t="shared" si="6"/>
        <v>4</v>
      </c>
      <c r="AJ6" s="3">
        <f t="shared" si="7"/>
        <v>3</v>
      </c>
      <c r="AK6">
        <f t="shared" si="8"/>
        <v>3</v>
      </c>
      <c r="AL6" s="3">
        <f t="shared" si="9"/>
        <v>4</v>
      </c>
      <c r="AM6" s="3">
        <f t="shared" si="0"/>
        <v>3</v>
      </c>
      <c r="AN6" s="3">
        <f t="shared" si="0"/>
        <v>4</v>
      </c>
      <c r="AO6" s="3">
        <f t="shared" si="0"/>
        <v>1</v>
      </c>
      <c r="AP6" s="3">
        <f t="shared" si="0"/>
        <v>3</v>
      </c>
      <c r="AQ6" s="5">
        <f t="shared" si="10"/>
        <v>4</v>
      </c>
      <c r="AR6" s="3">
        <f t="shared" si="11"/>
        <v>2</v>
      </c>
      <c r="AS6" s="3">
        <f t="shared" si="12"/>
        <v>4</v>
      </c>
      <c r="AT6" s="3">
        <f t="shared" si="13"/>
        <v>3</v>
      </c>
      <c r="AU6" s="3">
        <f t="shared" si="14"/>
        <v>3</v>
      </c>
      <c r="AV6" s="3">
        <f t="shared" si="15"/>
        <v>3</v>
      </c>
      <c r="AW6">
        <f t="shared" si="16"/>
        <v>4</v>
      </c>
      <c r="AX6">
        <f t="shared" si="17"/>
        <v>3</v>
      </c>
      <c r="AY6">
        <f t="shared" si="18"/>
        <v>3</v>
      </c>
      <c r="AZ6" s="3">
        <f t="shared" si="19"/>
        <v>3</v>
      </c>
      <c r="BA6" s="3">
        <f t="shared" si="20"/>
        <v>4</v>
      </c>
      <c r="BB6">
        <f t="shared" si="21"/>
        <v>4</v>
      </c>
      <c r="BC6" s="3">
        <f t="shared" si="22"/>
        <v>3</v>
      </c>
      <c r="BD6">
        <f t="shared" si="23"/>
        <v>4</v>
      </c>
      <c r="BE6">
        <f t="shared" si="24"/>
        <v>4</v>
      </c>
      <c r="BF6">
        <f t="shared" si="25"/>
        <v>84</v>
      </c>
    </row>
    <row r="7" spans="1:58" x14ac:dyDescent="0.35">
      <c r="A7" s="22" t="s">
        <v>91</v>
      </c>
      <c r="B7" s="1" t="s">
        <v>10</v>
      </c>
      <c r="C7" s="1" t="s">
        <v>8</v>
      </c>
      <c r="D7" s="1">
        <v>16</v>
      </c>
      <c r="E7" s="1" t="s">
        <v>3</v>
      </c>
      <c r="F7" s="2" t="s">
        <v>4</v>
      </c>
      <c r="G7" s="2" t="s">
        <v>4</v>
      </c>
      <c r="H7" s="1" t="s">
        <v>5</v>
      </c>
      <c r="I7" s="2" t="s">
        <v>5</v>
      </c>
      <c r="J7" s="1" t="s">
        <v>5</v>
      </c>
      <c r="K7" s="2" t="s">
        <v>4</v>
      </c>
      <c r="L7" s="2" t="s">
        <v>3</v>
      </c>
      <c r="M7" s="2" t="s">
        <v>6</v>
      </c>
      <c r="N7" s="2" t="s">
        <v>6</v>
      </c>
      <c r="O7" s="2" t="s">
        <v>5</v>
      </c>
      <c r="P7" s="1" t="s">
        <v>3</v>
      </c>
      <c r="Q7" s="2" t="s">
        <v>5</v>
      </c>
      <c r="R7" s="2" t="s">
        <v>4</v>
      </c>
      <c r="S7" s="2" t="s">
        <v>5</v>
      </c>
      <c r="T7" s="2" t="s">
        <v>5</v>
      </c>
      <c r="U7" s="2" t="s">
        <v>3</v>
      </c>
      <c r="V7" s="1" t="s">
        <v>4</v>
      </c>
      <c r="W7" s="1" t="s">
        <v>5</v>
      </c>
      <c r="X7" s="1" t="s">
        <v>4</v>
      </c>
      <c r="Y7" s="2" t="s">
        <v>5</v>
      </c>
      <c r="Z7" s="2" t="s">
        <v>5</v>
      </c>
      <c r="AA7" s="1" t="s">
        <v>3</v>
      </c>
      <c r="AB7" s="2" t="s">
        <v>5</v>
      </c>
      <c r="AC7" s="1" t="s">
        <v>4</v>
      </c>
      <c r="AD7" s="1" t="s">
        <v>3</v>
      </c>
      <c r="AF7">
        <f t="shared" si="3"/>
        <v>4</v>
      </c>
      <c r="AG7" s="3">
        <f t="shared" si="4"/>
        <v>2</v>
      </c>
      <c r="AH7" s="3">
        <f t="shared" si="5"/>
        <v>2</v>
      </c>
      <c r="AI7">
        <f t="shared" si="6"/>
        <v>2</v>
      </c>
      <c r="AJ7" s="3">
        <f t="shared" si="7"/>
        <v>3</v>
      </c>
      <c r="AK7">
        <f t="shared" si="8"/>
        <v>2</v>
      </c>
      <c r="AL7" s="3">
        <f t="shared" si="9"/>
        <v>2</v>
      </c>
      <c r="AM7" s="3">
        <f t="shared" si="0"/>
        <v>1</v>
      </c>
      <c r="AN7" s="3">
        <f t="shared" si="0"/>
        <v>4</v>
      </c>
      <c r="AO7" s="3">
        <f t="shared" si="0"/>
        <v>4</v>
      </c>
      <c r="AP7" s="3">
        <f t="shared" si="0"/>
        <v>3</v>
      </c>
      <c r="AQ7" s="5">
        <f t="shared" si="10"/>
        <v>4</v>
      </c>
      <c r="AR7" s="3">
        <f t="shared" si="11"/>
        <v>3</v>
      </c>
      <c r="AS7" s="3">
        <f t="shared" si="12"/>
        <v>2</v>
      </c>
      <c r="AT7" s="3">
        <f t="shared" si="13"/>
        <v>3</v>
      </c>
      <c r="AU7" s="3">
        <f t="shared" si="14"/>
        <v>3</v>
      </c>
      <c r="AV7" s="3">
        <f t="shared" si="15"/>
        <v>1</v>
      </c>
      <c r="AW7">
        <f t="shared" si="16"/>
        <v>3</v>
      </c>
      <c r="AX7">
        <f t="shared" si="17"/>
        <v>2</v>
      </c>
      <c r="AY7">
        <f t="shared" si="18"/>
        <v>3</v>
      </c>
      <c r="AZ7" s="3">
        <f t="shared" si="19"/>
        <v>3</v>
      </c>
      <c r="BA7" s="3">
        <f t="shared" si="20"/>
        <v>3</v>
      </c>
      <c r="BB7">
        <f t="shared" si="21"/>
        <v>4</v>
      </c>
      <c r="BC7" s="3">
        <f t="shared" si="22"/>
        <v>3</v>
      </c>
      <c r="BD7">
        <f t="shared" si="23"/>
        <v>3</v>
      </c>
      <c r="BE7">
        <f t="shared" si="24"/>
        <v>4</v>
      </c>
      <c r="BF7">
        <f t="shared" si="25"/>
        <v>73</v>
      </c>
    </row>
    <row r="8" spans="1:58" x14ac:dyDescent="0.35">
      <c r="A8" s="22" t="s">
        <v>92</v>
      </c>
      <c r="B8" s="1" t="s">
        <v>9</v>
      </c>
      <c r="C8" s="1" t="s">
        <v>8</v>
      </c>
      <c r="D8" s="1">
        <v>16</v>
      </c>
      <c r="E8" s="1" t="s">
        <v>6</v>
      </c>
      <c r="F8" s="2" t="s">
        <v>4</v>
      </c>
      <c r="G8" s="2" t="s">
        <v>3</v>
      </c>
      <c r="H8" s="1" t="s">
        <v>6</v>
      </c>
      <c r="I8" s="2" t="s">
        <v>6</v>
      </c>
      <c r="J8" s="1" t="s">
        <v>4</v>
      </c>
      <c r="K8" s="2" t="s">
        <v>4</v>
      </c>
      <c r="L8" s="2" t="s">
        <v>4</v>
      </c>
      <c r="M8" s="2" t="s">
        <v>6</v>
      </c>
      <c r="N8" s="2" t="s">
        <v>6</v>
      </c>
      <c r="O8" s="2" t="s">
        <v>5</v>
      </c>
      <c r="P8" s="1" t="s">
        <v>5</v>
      </c>
      <c r="Q8" s="2" t="s">
        <v>5</v>
      </c>
      <c r="R8" s="2" t="s">
        <v>5</v>
      </c>
      <c r="S8" s="2" t="s">
        <v>5</v>
      </c>
      <c r="T8" s="2" t="s">
        <v>5</v>
      </c>
      <c r="U8" s="2" t="s">
        <v>6</v>
      </c>
      <c r="V8" s="1" t="s">
        <v>4</v>
      </c>
      <c r="W8" s="1" t="s">
        <v>4</v>
      </c>
      <c r="X8" s="1" t="s">
        <v>5</v>
      </c>
      <c r="Y8" s="2" t="s">
        <v>5</v>
      </c>
      <c r="Z8" s="2" t="s">
        <v>5</v>
      </c>
      <c r="AA8" s="1" t="s">
        <v>4</v>
      </c>
      <c r="AB8" s="2" t="s">
        <v>5</v>
      </c>
      <c r="AC8" s="1" t="s">
        <v>4</v>
      </c>
      <c r="AD8" s="1" t="s">
        <v>4</v>
      </c>
      <c r="AF8">
        <f t="shared" si="3"/>
        <v>1</v>
      </c>
      <c r="AG8" s="3">
        <f t="shared" si="4"/>
        <v>2</v>
      </c>
      <c r="AH8" s="3">
        <f t="shared" si="5"/>
        <v>1</v>
      </c>
      <c r="AI8">
        <f t="shared" si="6"/>
        <v>1</v>
      </c>
      <c r="AJ8" s="3">
        <f t="shared" si="7"/>
        <v>4</v>
      </c>
      <c r="AK8">
        <f t="shared" si="8"/>
        <v>3</v>
      </c>
      <c r="AL8" s="3">
        <f t="shared" si="9"/>
        <v>2</v>
      </c>
      <c r="AM8" s="3">
        <f t="shared" si="0"/>
        <v>2</v>
      </c>
      <c r="AN8" s="3">
        <f t="shared" si="0"/>
        <v>4</v>
      </c>
      <c r="AO8" s="3">
        <f t="shared" si="0"/>
        <v>4</v>
      </c>
      <c r="AP8" s="3">
        <f t="shared" si="0"/>
        <v>3</v>
      </c>
      <c r="AQ8" s="5">
        <f t="shared" si="10"/>
        <v>2</v>
      </c>
      <c r="AR8" s="3">
        <f t="shared" si="11"/>
        <v>3</v>
      </c>
      <c r="AS8" s="3">
        <f t="shared" si="12"/>
        <v>3</v>
      </c>
      <c r="AT8" s="3">
        <f t="shared" si="13"/>
        <v>3</v>
      </c>
      <c r="AU8" s="3">
        <f t="shared" si="14"/>
        <v>3</v>
      </c>
      <c r="AV8" s="3">
        <f t="shared" si="15"/>
        <v>4</v>
      </c>
      <c r="AW8">
        <f t="shared" si="16"/>
        <v>3</v>
      </c>
      <c r="AX8">
        <f t="shared" si="17"/>
        <v>3</v>
      </c>
      <c r="AY8">
        <f t="shared" si="18"/>
        <v>2</v>
      </c>
      <c r="AZ8" s="3">
        <f t="shared" si="19"/>
        <v>3</v>
      </c>
      <c r="BA8" s="3">
        <f t="shared" si="20"/>
        <v>3</v>
      </c>
      <c r="BB8">
        <f t="shared" si="21"/>
        <v>3</v>
      </c>
      <c r="BC8" s="3">
        <f t="shared" si="22"/>
        <v>3</v>
      </c>
      <c r="BD8">
        <f t="shared" si="23"/>
        <v>3</v>
      </c>
      <c r="BE8">
        <f t="shared" si="24"/>
        <v>3</v>
      </c>
      <c r="BF8">
        <f t="shared" si="25"/>
        <v>71</v>
      </c>
    </row>
    <row r="9" spans="1:58" x14ac:dyDescent="0.35">
      <c r="A9" s="22" t="s">
        <v>93</v>
      </c>
      <c r="B9" s="1" t="s">
        <v>10</v>
      </c>
      <c r="C9" s="1" t="s">
        <v>7</v>
      </c>
      <c r="D9" s="1">
        <v>15</v>
      </c>
      <c r="E9" s="1" t="s">
        <v>3</v>
      </c>
      <c r="F9" s="2" t="s">
        <v>3</v>
      </c>
      <c r="G9" s="2" t="s">
        <v>4</v>
      </c>
      <c r="H9" s="1" t="s">
        <v>4</v>
      </c>
      <c r="I9" s="2" t="s">
        <v>5</v>
      </c>
      <c r="J9" s="1" t="s">
        <v>4</v>
      </c>
      <c r="K9" s="2" t="s">
        <v>4</v>
      </c>
      <c r="L9" s="2" t="s">
        <v>3</v>
      </c>
      <c r="M9" s="2" t="s">
        <v>4</v>
      </c>
      <c r="N9" s="2" t="s">
        <v>5</v>
      </c>
      <c r="O9" s="2" t="s">
        <v>5</v>
      </c>
      <c r="P9" s="1" t="s">
        <v>4</v>
      </c>
      <c r="Q9" s="2" t="s">
        <v>5</v>
      </c>
      <c r="R9" s="2" t="s">
        <v>3</v>
      </c>
      <c r="S9" s="2" t="s">
        <v>3</v>
      </c>
      <c r="T9" s="2" t="s">
        <v>6</v>
      </c>
      <c r="U9" s="2" t="s">
        <v>5</v>
      </c>
      <c r="V9" s="1" t="s">
        <v>4</v>
      </c>
      <c r="W9" s="1" t="s">
        <v>4</v>
      </c>
      <c r="X9" s="1" t="s">
        <v>4</v>
      </c>
      <c r="Y9" s="2" t="s">
        <v>5</v>
      </c>
      <c r="Z9" s="2" t="s">
        <v>5</v>
      </c>
      <c r="AA9" s="1" t="s">
        <v>5</v>
      </c>
      <c r="AB9" s="2" t="s">
        <v>5</v>
      </c>
      <c r="AC9" s="1" t="s">
        <v>4</v>
      </c>
      <c r="AD9" s="1" t="s">
        <v>3</v>
      </c>
      <c r="AF9">
        <f t="shared" si="3"/>
        <v>4</v>
      </c>
      <c r="AG9" s="3">
        <f t="shared" si="4"/>
        <v>1</v>
      </c>
      <c r="AH9" s="3">
        <f t="shared" si="5"/>
        <v>2</v>
      </c>
      <c r="AI9">
        <f t="shared" si="6"/>
        <v>3</v>
      </c>
      <c r="AJ9" s="3">
        <f t="shared" si="7"/>
        <v>3</v>
      </c>
      <c r="AK9">
        <f t="shared" si="8"/>
        <v>3</v>
      </c>
      <c r="AL9" s="3">
        <f t="shared" si="9"/>
        <v>2</v>
      </c>
      <c r="AM9" s="3">
        <f t="shared" si="0"/>
        <v>1</v>
      </c>
      <c r="AN9" s="3">
        <f t="shared" si="0"/>
        <v>2</v>
      </c>
      <c r="AO9" s="3">
        <f t="shared" si="0"/>
        <v>3</v>
      </c>
      <c r="AP9" s="3">
        <f t="shared" si="0"/>
        <v>3</v>
      </c>
      <c r="AQ9" s="5">
        <f t="shared" si="10"/>
        <v>3</v>
      </c>
      <c r="AR9" s="3">
        <f t="shared" si="11"/>
        <v>3</v>
      </c>
      <c r="AS9" s="3">
        <f t="shared" si="12"/>
        <v>1</v>
      </c>
      <c r="AT9" s="3">
        <f t="shared" si="13"/>
        <v>1</v>
      </c>
      <c r="AU9" s="3">
        <f t="shared" si="14"/>
        <v>4</v>
      </c>
      <c r="AV9" s="3">
        <f t="shared" si="15"/>
        <v>3</v>
      </c>
      <c r="AW9">
        <f t="shared" si="16"/>
        <v>3</v>
      </c>
      <c r="AX9">
        <f t="shared" si="17"/>
        <v>3</v>
      </c>
      <c r="AY9">
        <f t="shared" si="18"/>
        <v>3</v>
      </c>
      <c r="AZ9" s="3">
        <f t="shared" si="19"/>
        <v>3</v>
      </c>
      <c r="BA9" s="3">
        <f t="shared" si="20"/>
        <v>3</v>
      </c>
      <c r="BB9">
        <f t="shared" si="21"/>
        <v>2</v>
      </c>
      <c r="BC9" s="3">
        <f t="shared" si="22"/>
        <v>3</v>
      </c>
      <c r="BD9">
        <f t="shared" si="23"/>
        <v>3</v>
      </c>
      <c r="BE9">
        <f t="shared" si="24"/>
        <v>4</v>
      </c>
      <c r="BF9">
        <f t="shared" si="25"/>
        <v>69</v>
      </c>
    </row>
    <row r="10" spans="1:58" x14ac:dyDescent="0.35">
      <c r="A10" s="22" t="s">
        <v>94</v>
      </c>
      <c r="B10" s="1" t="s">
        <v>9</v>
      </c>
      <c r="C10" s="1" t="s">
        <v>7</v>
      </c>
      <c r="D10" s="1">
        <v>16</v>
      </c>
      <c r="E10" s="1" t="s">
        <v>3</v>
      </c>
      <c r="F10" s="2" t="s">
        <v>5</v>
      </c>
      <c r="G10" s="2" t="s">
        <v>4</v>
      </c>
      <c r="H10" s="1" t="s">
        <v>4</v>
      </c>
      <c r="I10" s="2" t="s">
        <v>6</v>
      </c>
      <c r="J10" s="1" t="s">
        <v>4</v>
      </c>
      <c r="K10" s="2" t="s">
        <v>4</v>
      </c>
      <c r="L10" s="2" t="s">
        <v>5</v>
      </c>
      <c r="M10" s="2" t="s">
        <v>4</v>
      </c>
      <c r="N10" s="2" t="s">
        <v>4</v>
      </c>
      <c r="O10" s="2" t="s">
        <v>5</v>
      </c>
      <c r="P10" s="1" t="s">
        <v>4</v>
      </c>
      <c r="Q10" s="2" t="s">
        <v>4</v>
      </c>
      <c r="R10" s="2" t="s">
        <v>3</v>
      </c>
      <c r="S10" s="2" t="s">
        <v>3</v>
      </c>
      <c r="T10" s="2" t="s">
        <v>6</v>
      </c>
      <c r="U10" s="2" t="s">
        <v>5</v>
      </c>
      <c r="V10" s="1" t="s">
        <v>3</v>
      </c>
      <c r="W10" s="1" t="s">
        <v>4</v>
      </c>
      <c r="X10" s="1" t="s">
        <v>4</v>
      </c>
      <c r="Y10" s="2" t="s">
        <v>5</v>
      </c>
      <c r="Z10" s="2" t="s">
        <v>5</v>
      </c>
      <c r="AA10" s="1" t="s">
        <v>5</v>
      </c>
      <c r="AB10" s="2" t="s">
        <v>6</v>
      </c>
      <c r="AC10" s="1" t="s">
        <v>5</v>
      </c>
      <c r="AD10" s="1" t="s">
        <v>3</v>
      </c>
      <c r="AF10">
        <f t="shared" si="3"/>
        <v>4</v>
      </c>
      <c r="AG10" s="3">
        <f t="shared" si="4"/>
        <v>3</v>
      </c>
      <c r="AH10" s="3">
        <f t="shared" si="5"/>
        <v>2</v>
      </c>
      <c r="AI10">
        <f t="shared" si="6"/>
        <v>3</v>
      </c>
      <c r="AJ10" s="3">
        <f t="shared" si="7"/>
        <v>4</v>
      </c>
      <c r="AK10">
        <f t="shared" si="8"/>
        <v>3</v>
      </c>
      <c r="AL10" s="3">
        <f t="shared" si="9"/>
        <v>2</v>
      </c>
      <c r="AM10" s="3">
        <f t="shared" si="0"/>
        <v>3</v>
      </c>
      <c r="AN10" s="3">
        <f t="shared" si="0"/>
        <v>2</v>
      </c>
      <c r="AO10" s="3">
        <f t="shared" si="0"/>
        <v>2</v>
      </c>
      <c r="AP10" s="3">
        <f t="shared" si="0"/>
        <v>3</v>
      </c>
      <c r="AQ10" s="5">
        <f t="shared" si="10"/>
        <v>3</v>
      </c>
      <c r="AR10" s="3">
        <f t="shared" si="11"/>
        <v>2</v>
      </c>
      <c r="AS10" s="3">
        <f t="shared" si="12"/>
        <v>1</v>
      </c>
      <c r="AT10" s="3">
        <f t="shared" si="13"/>
        <v>1</v>
      </c>
      <c r="AU10" s="3">
        <f t="shared" si="14"/>
        <v>4</v>
      </c>
      <c r="AV10" s="3">
        <f t="shared" si="15"/>
        <v>3</v>
      </c>
      <c r="AW10">
        <f t="shared" si="16"/>
        <v>4</v>
      </c>
      <c r="AX10">
        <f t="shared" si="17"/>
        <v>3</v>
      </c>
      <c r="AY10">
        <f t="shared" si="18"/>
        <v>3</v>
      </c>
      <c r="AZ10" s="3">
        <f t="shared" si="19"/>
        <v>3</v>
      </c>
      <c r="BA10" s="3">
        <f t="shared" si="20"/>
        <v>3</v>
      </c>
      <c r="BB10">
        <f t="shared" si="21"/>
        <v>2</v>
      </c>
      <c r="BC10" s="3">
        <f t="shared" si="22"/>
        <v>4</v>
      </c>
      <c r="BD10">
        <f t="shared" si="23"/>
        <v>2</v>
      </c>
      <c r="BE10">
        <f t="shared" si="24"/>
        <v>4</v>
      </c>
      <c r="BF10">
        <f t="shared" si="25"/>
        <v>73</v>
      </c>
    </row>
    <row r="11" spans="1:58" x14ac:dyDescent="0.35">
      <c r="A11" s="22" t="s">
        <v>95</v>
      </c>
      <c r="B11" s="1" t="s">
        <v>10</v>
      </c>
      <c r="C11" s="1" t="s">
        <v>7</v>
      </c>
      <c r="D11" s="1">
        <v>16</v>
      </c>
      <c r="E11" s="1" t="s">
        <v>3</v>
      </c>
      <c r="F11" s="2" t="s">
        <v>4</v>
      </c>
      <c r="G11" s="2" t="s">
        <v>3</v>
      </c>
      <c r="H11" s="1" t="s">
        <v>4</v>
      </c>
      <c r="I11" s="2" t="s">
        <v>5</v>
      </c>
      <c r="J11" s="1" t="s">
        <v>4</v>
      </c>
      <c r="K11" s="2" t="s">
        <v>6</v>
      </c>
      <c r="L11" s="2" t="s">
        <v>5</v>
      </c>
      <c r="M11" s="2" t="s">
        <v>4</v>
      </c>
      <c r="N11" s="2" t="s">
        <v>6</v>
      </c>
      <c r="O11" s="2" t="s">
        <v>5</v>
      </c>
      <c r="P11" s="1" t="s">
        <v>5</v>
      </c>
      <c r="Q11" s="2" t="s">
        <v>3</v>
      </c>
      <c r="R11" s="2" t="s">
        <v>5</v>
      </c>
      <c r="S11" s="2" t="s">
        <v>5</v>
      </c>
      <c r="T11" s="2" t="s">
        <v>6</v>
      </c>
      <c r="U11" s="2" t="s">
        <v>6</v>
      </c>
      <c r="V11" s="1" t="s">
        <v>5</v>
      </c>
      <c r="W11" s="1" t="s">
        <v>4</v>
      </c>
      <c r="X11" s="1" t="s">
        <v>4</v>
      </c>
      <c r="Y11" s="2" t="s">
        <v>5</v>
      </c>
      <c r="Z11" s="2" t="s">
        <v>4</v>
      </c>
      <c r="AA11" s="1" t="s">
        <v>3</v>
      </c>
      <c r="AB11" s="2" t="s">
        <v>4</v>
      </c>
      <c r="AC11" s="1" t="s">
        <v>6</v>
      </c>
      <c r="AD11" s="1" t="s">
        <v>4</v>
      </c>
      <c r="AF11">
        <f t="shared" si="3"/>
        <v>4</v>
      </c>
      <c r="AG11" s="3">
        <f t="shared" si="4"/>
        <v>2</v>
      </c>
      <c r="AH11" s="3">
        <f t="shared" si="5"/>
        <v>1</v>
      </c>
      <c r="AI11">
        <f t="shared" si="6"/>
        <v>3</v>
      </c>
      <c r="AJ11" s="3">
        <f t="shared" si="7"/>
        <v>3</v>
      </c>
      <c r="AK11">
        <f t="shared" si="8"/>
        <v>3</v>
      </c>
      <c r="AL11" s="3">
        <f t="shared" si="9"/>
        <v>4</v>
      </c>
      <c r="AM11" s="3">
        <f t="shared" si="0"/>
        <v>3</v>
      </c>
      <c r="AN11" s="3">
        <f t="shared" si="0"/>
        <v>2</v>
      </c>
      <c r="AO11" s="3">
        <f t="shared" si="0"/>
        <v>4</v>
      </c>
      <c r="AP11" s="3">
        <f t="shared" si="0"/>
        <v>3</v>
      </c>
      <c r="AQ11" s="5">
        <f t="shared" si="10"/>
        <v>2</v>
      </c>
      <c r="AR11" s="3">
        <f t="shared" si="11"/>
        <v>1</v>
      </c>
      <c r="AS11" s="3">
        <f t="shared" si="12"/>
        <v>3</v>
      </c>
      <c r="AT11" s="3">
        <f t="shared" si="13"/>
        <v>3</v>
      </c>
      <c r="AU11" s="3">
        <f t="shared" si="14"/>
        <v>4</v>
      </c>
      <c r="AV11" s="3">
        <f t="shared" si="15"/>
        <v>4</v>
      </c>
      <c r="AW11">
        <f t="shared" si="16"/>
        <v>2</v>
      </c>
      <c r="AX11">
        <f t="shared" si="17"/>
        <v>3</v>
      </c>
      <c r="AY11">
        <f t="shared" si="18"/>
        <v>3</v>
      </c>
      <c r="AZ11" s="3">
        <f t="shared" si="19"/>
        <v>3</v>
      </c>
      <c r="BA11" s="3">
        <f t="shared" si="20"/>
        <v>2</v>
      </c>
      <c r="BB11">
        <f t="shared" si="21"/>
        <v>4</v>
      </c>
      <c r="BC11" s="3">
        <f t="shared" si="22"/>
        <v>2</v>
      </c>
      <c r="BD11">
        <f t="shared" si="23"/>
        <v>1</v>
      </c>
      <c r="BE11">
        <f t="shared" si="24"/>
        <v>3</v>
      </c>
      <c r="BF11">
        <f t="shared" si="25"/>
        <v>72</v>
      </c>
    </row>
    <row r="12" spans="1:58" x14ac:dyDescent="0.35">
      <c r="A12" s="22" t="s">
        <v>96</v>
      </c>
      <c r="B12" s="1" t="s">
        <v>9</v>
      </c>
      <c r="C12" s="1" t="s">
        <v>7</v>
      </c>
      <c r="D12" s="1">
        <v>17</v>
      </c>
      <c r="E12" s="1" t="s">
        <v>3</v>
      </c>
      <c r="F12" s="2" t="s">
        <v>3</v>
      </c>
      <c r="G12" s="2" t="s">
        <v>4</v>
      </c>
      <c r="H12" s="1" t="s">
        <v>5</v>
      </c>
      <c r="I12" s="2" t="s">
        <v>5</v>
      </c>
      <c r="J12" s="1" t="s">
        <v>5</v>
      </c>
      <c r="K12" s="2" t="s">
        <v>5</v>
      </c>
      <c r="L12" s="2" t="s">
        <v>4</v>
      </c>
      <c r="M12" s="2" t="s">
        <v>4</v>
      </c>
      <c r="N12" s="2" t="s">
        <v>5</v>
      </c>
      <c r="O12" s="2" t="s">
        <v>6</v>
      </c>
      <c r="P12" s="1" t="s">
        <v>3</v>
      </c>
      <c r="Q12" s="2" t="s">
        <v>4</v>
      </c>
      <c r="R12" s="2" t="s">
        <v>5</v>
      </c>
      <c r="S12" s="2" t="s">
        <v>5</v>
      </c>
      <c r="T12" s="2" t="s">
        <v>6</v>
      </c>
      <c r="U12" s="2" t="s">
        <v>5</v>
      </c>
      <c r="V12" s="1" t="s">
        <v>3</v>
      </c>
      <c r="W12" s="1" t="s">
        <v>3</v>
      </c>
      <c r="X12" s="1" t="s">
        <v>3</v>
      </c>
      <c r="Y12" s="2" t="s">
        <v>5</v>
      </c>
      <c r="Z12" s="2" t="s">
        <v>4</v>
      </c>
      <c r="AA12" s="1" t="s">
        <v>5</v>
      </c>
      <c r="AB12" s="2" t="s">
        <v>5</v>
      </c>
      <c r="AC12" s="1" t="s">
        <v>3</v>
      </c>
      <c r="AD12" s="1" t="s">
        <v>4</v>
      </c>
      <c r="AF12">
        <f t="shared" si="3"/>
        <v>4</v>
      </c>
      <c r="AG12" s="3">
        <f t="shared" si="4"/>
        <v>1</v>
      </c>
      <c r="AH12" s="3">
        <f t="shared" si="5"/>
        <v>2</v>
      </c>
      <c r="AI12">
        <f t="shared" si="6"/>
        <v>2</v>
      </c>
      <c r="AJ12" s="3">
        <f t="shared" si="7"/>
        <v>3</v>
      </c>
      <c r="AK12">
        <f t="shared" si="8"/>
        <v>2</v>
      </c>
      <c r="AL12" s="3">
        <f t="shared" si="9"/>
        <v>3</v>
      </c>
      <c r="AM12" s="3">
        <f t="shared" si="0"/>
        <v>2</v>
      </c>
      <c r="AN12" s="3">
        <f t="shared" si="0"/>
        <v>2</v>
      </c>
      <c r="AO12" s="3">
        <f t="shared" si="0"/>
        <v>3</v>
      </c>
      <c r="AP12" s="3">
        <f t="shared" si="0"/>
        <v>4</v>
      </c>
      <c r="AQ12" s="5">
        <f t="shared" si="10"/>
        <v>4</v>
      </c>
      <c r="AR12" s="3">
        <f t="shared" si="11"/>
        <v>2</v>
      </c>
      <c r="AS12" s="3">
        <f t="shared" si="12"/>
        <v>3</v>
      </c>
      <c r="AT12" s="3">
        <f t="shared" si="13"/>
        <v>3</v>
      </c>
      <c r="AU12" s="3">
        <f t="shared" si="14"/>
        <v>4</v>
      </c>
      <c r="AV12" s="3">
        <f t="shared" si="15"/>
        <v>3</v>
      </c>
      <c r="AW12">
        <f t="shared" si="16"/>
        <v>4</v>
      </c>
      <c r="AX12">
        <f t="shared" si="17"/>
        <v>4</v>
      </c>
      <c r="AY12">
        <f t="shared" si="18"/>
        <v>4</v>
      </c>
      <c r="AZ12" s="3">
        <f t="shared" si="19"/>
        <v>3</v>
      </c>
      <c r="BA12" s="3">
        <f t="shared" si="20"/>
        <v>2</v>
      </c>
      <c r="BB12">
        <f t="shared" si="21"/>
        <v>2</v>
      </c>
      <c r="BC12" s="3">
        <f t="shared" si="22"/>
        <v>3</v>
      </c>
      <c r="BD12">
        <f t="shared" si="23"/>
        <v>4</v>
      </c>
      <c r="BE12">
        <f t="shared" si="24"/>
        <v>3</v>
      </c>
      <c r="BF12">
        <f t="shared" si="25"/>
        <v>76</v>
      </c>
    </row>
    <row r="13" spans="1:58" x14ac:dyDescent="0.35">
      <c r="A13" s="22" t="s">
        <v>97</v>
      </c>
      <c r="B13" s="1" t="s">
        <v>10</v>
      </c>
      <c r="C13" s="1" t="s">
        <v>8</v>
      </c>
      <c r="D13" s="1">
        <v>16</v>
      </c>
      <c r="E13" s="1" t="s">
        <v>4</v>
      </c>
      <c r="F13" s="2" t="s">
        <v>4</v>
      </c>
      <c r="G13" s="2" t="s">
        <v>4</v>
      </c>
      <c r="H13" s="1" t="s">
        <v>4</v>
      </c>
      <c r="I13" s="2" t="s">
        <v>4</v>
      </c>
      <c r="J13" s="1" t="s">
        <v>5</v>
      </c>
      <c r="K13" s="2" t="s">
        <v>5</v>
      </c>
      <c r="L13" s="2" t="s">
        <v>5</v>
      </c>
      <c r="M13" s="2" t="s">
        <v>4</v>
      </c>
      <c r="N13" s="2" t="s">
        <v>4</v>
      </c>
      <c r="O13" s="2" t="s">
        <v>5</v>
      </c>
      <c r="P13" s="1" t="s">
        <v>4</v>
      </c>
      <c r="Q13" s="2" t="s">
        <v>4</v>
      </c>
      <c r="R13" s="2" t="s">
        <v>4</v>
      </c>
      <c r="S13" s="2" t="s">
        <v>4</v>
      </c>
      <c r="T13" s="2" t="s">
        <v>5</v>
      </c>
      <c r="U13" s="2" t="s">
        <v>5</v>
      </c>
      <c r="V13" s="1" t="s">
        <v>4</v>
      </c>
      <c r="W13" s="1" t="s">
        <v>4</v>
      </c>
      <c r="X13" s="1" t="s">
        <v>3</v>
      </c>
      <c r="Y13" s="2" t="s">
        <v>5</v>
      </c>
      <c r="Z13" s="2" t="s">
        <v>3</v>
      </c>
      <c r="AA13" s="1" t="s">
        <v>6</v>
      </c>
      <c r="AB13" s="2" t="s">
        <v>4</v>
      </c>
      <c r="AC13" s="1" t="s">
        <v>5</v>
      </c>
      <c r="AD13" s="1" t="s">
        <v>4</v>
      </c>
      <c r="AF13">
        <f t="shared" si="3"/>
        <v>3</v>
      </c>
      <c r="AG13" s="3">
        <f t="shared" si="4"/>
        <v>2</v>
      </c>
      <c r="AH13" s="3">
        <f t="shared" si="5"/>
        <v>2</v>
      </c>
      <c r="AI13">
        <f t="shared" si="6"/>
        <v>3</v>
      </c>
      <c r="AJ13" s="3">
        <f t="shared" si="7"/>
        <v>2</v>
      </c>
      <c r="AK13">
        <f t="shared" si="8"/>
        <v>2</v>
      </c>
      <c r="AL13" s="3">
        <f t="shared" si="9"/>
        <v>3</v>
      </c>
      <c r="AM13" s="3">
        <f t="shared" si="0"/>
        <v>3</v>
      </c>
      <c r="AN13" s="3">
        <f t="shared" si="0"/>
        <v>2</v>
      </c>
      <c r="AO13" s="3">
        <f t="shared" si="0"/>
        <v>2</v>
      </c>
      <c r="AP13" s="3">
        <f t="shared" si="0"/>
        <v>3</v>
      </c>
      <c r="AQ13" s="5">
        <f t="shared" si="10"/>
        <v>3</v>
      </c>
      <c r="AR13" s="3">
        <f t="shared" si="11"/>
        <v>2</v>
      </c>
      <c r="AS13" s="3">
        <f t="shared" si="12"/>
        <v>2</v>
      </c>
      <c r="AT13" s="3">
        <f t="shared" si="13"/>
        <v>2</v>
      </c>
      <c r="AU13" s="3">
        <f t="shared" si="14"/>
        <v>3</v>
      </c>
      <c r="AV13" s="3">
        <f t="shared" si="15"/>
        <v>3</v>
      </c>
      <c r="AW13">
        <f t="shared" si="16"/>
        <v>3</v>
      </c>
      <c r="AX13">
        <f t="shared" si="17"/>
        <v>3</v>
      </c>
      <c r="AY13">
        <f t="shared" si="18"/>
        <v>4</v>
      </c>
      <c r="AZ13" s="3">
        <f t="shared" si="19"/>
        <v>3</v>
      </c>
      <c r="BA13" s="3">
        <f t="shared" si="20"/>
        <v>1</v>
      </c>
      <c r="BB13">
        <f t="shared" si="21"/>
        <v>1</v>
      </c>
      <c r="BC13" s="3">
        <f t="shared" si="22"/>
        <v>2</v>
      </c>
      <c r="BD13">
        <f t="shared" si="23"/>
        <v>2</v>
      </c>
      <c r="BE13">
        <f t="shared" si="24"/>
        <v>3</v>
      </c>
      <c r="BF13">
        <f t="shared" si="25"/>
        <v>64</v>
      </c>
    </row>
    <row r="14" spans="1:58" x14ac:dyDescent="0.35">
      <c r="A14" s="22" t="s">
        <v>98</v>
      </c>
      <c r="B14" s="1" t="s">
        <v>10</v>
      </c>
      <c r="C14" s="1" t="s">
        <v>8</v>
      </c>
      <c r="D14" s="1">
        <v>16</v>
      </c>
      <c r="E14" s="1" t="s">
        <v>3</v>
      </c>
      <c r="F14" s="2" t="s">
        <v>3</v>
      </c>
      <c r="G14" s="2" t="s">
        <v>4</v>
      </c>
      <c r="H14" s="1" t="s">
        <v>4</v>
      </c>
      <c r="I14" s="2" t="s">
        <v>5</v>
      </c>
      <c r="J14" s="1" t="s">
        <v>3</v>
      </c>
      <c r="K14" s="2" t="s">
        <v>5</v>
      </c>
      <c r="L14" s="2" t="s">
        <v>5</v>
      </c>
      <c r="M14" s="2" t="s">
        <v>3</v>
      </c>
      <c r="N14" s="2" t="s">
        <v>6</v>
      </c>
      <c r="O14" s="2" t="s">
        <v>4</v>
      </c>
      <c r="P14" s="1" t="s">
        <v>4</v>
      </c>
      <c r="Q14" s="2" t="s">
        <v>5</v>
      </c>
      <c r="R14" s="2" t="s">
        <v>5</v>
      </c>
      <c r="S14" s="2" t="s">
        <v>4</v>
      </c>
      <c r="T14" s="2" t="s">
        <v>6</v>
      </c>
      <c r="U14" s="2" t="s">
        <v>5</v>
      </c>
      <c r="V14" s="1" t="s">
        <v>3</v>
      </c>
      <c r="W14" s="1" t="s">
        <v>4</v>
      </c>
      <c r="X14" s="1" t="s">
        <v>6</v>
      </c>
      <c r="Y14" s="2" t="s">
        <v>5</v>
      </c>
      <c r="Z14" s="2" t="s">
        <v>5</v>
      </c>
      <c r="AA14" s="1" t="s">
        <v>3</v>
      </c>
      <c r="AB14" s="2" t="s">
        <v>3</v>
      </c>
      <c r="AC14" s="1" t="s">
        <v>5</v>
      </c>
      <c r="AD14" s="1" t="s">
        <v>3</v>
      </c>
      <c r="AF14">
        <f t="shared" si="3"/>
        <v>4</v>
      </c>
      <c r="AG14" s="3">
        <f t="shared" si="4"/>
        <v>1</v>
      </c>
      <c r="AH14" s="3">
        <f t="shared" si="5"/>
        <v>2</v>
      </c>
      <c r="AI14">
        <f t="shared" si="6"/>
        <v>3</v>
      </c>
      <c r="AJ14" s="3">
        <f t="shared" si="7"/>
        <v>3</v>
      </c>
      <c r="AK14">
        <f t="shared" si="8"/>
        <v>4</v>
      </c>
      <c r="AL14" s="3">
        <f t="shared" si="9"/>
        <v>3</v>
      </c>
      <c r="AM14" s="3">
        <f t="shared" si="0"/>
        <v>3</v>
      </c>
      <c r="AN14" s="3">
        <f t="shared" si="0"/>
        <v>1</v>
      </c>
      <c r="AO14" s="3">
        <f t="shared" si="0"/>
        <v>4</v>
      </c>
      <c r="AP14" s="3">
        <f t="shared" si="0"/>
        <v>2</v>
      </c>
      <c r="AQ14" s="5">
        <f t="shared" si="10"/>
        <v>3</v>
      </c>
      <c r="AR14" s="3">
        <f t="shared" si="11"/>
        <v>3</v>
      </c>
      <c r="AS14" s="3">
        <f t="shared" si="12"/>
        <v>3</v>
      </c>
      <c r="AT14" s="3">
        <f t="shared" si="13"/>
        <v>2</v>
      </c>
      <c r="AU14" s="3">
        <f t="shared" si="14"/>
        <v>4</v>
      </c>
      <c r="AV14" s="3">
        <f t="shared" si="15"/>
        <v>3</v>
      </c>
      <c r="AW14">
        <f t="shared" si="16"/>
        <v>4</v>
      </c>
      <c r="AX14">
        <f t="shared" si="17"/>
        <v>3</v>
      </c>
      <c r="AY14">
        <f t="shared" si="18"/>
        <v>1</v>
      </c>
      <c r="AZ14" s="3">
        <f t="shared" si="19"/>
        <v>3</v>
      </c>
      <c r="BA14" s="3">
        <f t="shared" si="20"/>
        <v>3</v>
      </c>
      <c r="BB14">
        <f t="shared" si="21"/>
        <v>4</v>
      </c>
      <c r="BC14" s="3">
        <f t="shared" si="22"/>
        <v>1</v>
      </c>
      <c r="BD14">
        <f t="shared" si="23"/>
        <v>2</v>
      </c>
      <c r="BE14">
        <f t="shared" si="24"/>
        <v>4</v>
      </c>
      <c r="BF14">
        <f t="shared" si="25"/>
        <v>73</v>
      </c>
    </row>
    <row r="15" spans="1:58" x14ac:dyDescent="0.35">
      <c r="A15" s="22" t="s">
        <v>99</v>
      </c>
      <c r="B15" s="1" t="s">
        <v>9</v>
      </c>
      <c r="C15" s="1" t="s">
        <v>7</v>
      </c>
      <c r="D15" s="1">
        <v>17</v>
      </c>
      <c r="E15" s="1" t="s">
        <v>3</v>
      </c>
      <c r="F15" s="2" t="s">
        <v>4</v>
      </c>
      <c r="G15" s="2" t="s">
        <v>5</v>
      </c>
      <c r="H15" s="1" t="s">
        <v>4</v>
      </c>
      <c r="I15" s="2" t="s">
        <v>3</v>
      </c>
      <c r="J15" s="1" t="s">
        <v>4</v>
      </c>
      <c r="K15" s="2" t="s">
        <v>5</v>
      </c>
      <c r="L15" s="2" t="s">
        <v>5</v>
      </c>
      <c r="M15" s="2" t="s">
        <v>4</v>
      </c>
      <c r="N15" s="2" t="s">
        <v>5</v>
      </c>
      <c r="O15" s="2" t="s">
        <v>6</v>
      </c>
      <c r="P15" s="1" t="s">
        <v>3</v>
      </c>
      <c r="Q15" s="2" t="s">
        <v>6</v>
      </c>
      <c r="R15" s="2" t="s">
        <v>5</v>
      </c>
      <c r="S15" s="2" t="s">
        <v>3</v>
      </c>
      <c r="T15" s="2" t="s">
        <v>4</v>
      </c>
      <c r="U15" s="2" t="s">
        <v>4</v>
      </c>
      <c r="V15" s="1" t="s">
        <v>5</v>
      </c>
      <c r="W15" s="1" t="s">
        <v>4</v>
      </c>
      <c r="X15" s="1" t="s">
        <v>3</v>
      </c>
      <c r="Y15" s="2" t="s">
        <v>5</v>
      </c>
      <c r="Z15" s="2" t="s">
        <v>3</v>
      </c>
      <c r="AA15" s="1" t="s">
        <v>4</v>
      </c>
      <c r="AB15" s="2" t="s">
        <v>5</v>
      </c>
      <c r="AC15" s="1" t="s">
        <v>3</v>
      </c>
      <c r="AD15" s="1" t="s">
        <v>5</v>
      </c>
      <c r="AF15">
        <f t="shared" si="3"/>
        <v>4</v>
      </c>
      <c r="AG15" s="3">
        <f t="shared" si="4"/>
        <v>2</v>
      </c>
      <c r="AH15" s="3">
        <f t="shared" si="5"/>
        <v>3</v>
      </c>
      <c r="AI15">
        <f t="shared" si="6"/>
        <v>3</v>
      </c>
      <c r="AJ15" s="3">
        <f t="shared" si="7"/>
        <v>1</v>
      </c>
      <c r="AK15">
        <f t="shared" si="8"/>
        <v>3</v>
      </c>
      <c r="AL15" s="3">
        <f t="shared" si="9"/>
        <v>3</v>
      </c>
      <c r="AM15" s="3">
        <f t="shared" si="0"/>
        <v>3</v>
      </c>
      <c r="AN15" s="3">
        <f t="shared" si="0"/>
        <v>2</v>
      </c>
      <c r="AO15" s="3">
        <f t="shared" si="0"/>
        <v>3</v>
      </c>
      <c r="AP15" s="3">
        <f t="shared" si="0"/>
        <v>4</v>
      </c>
      <c r="AQ15" s="5">
        <f t="shared" si="10"/>
        <v>4</v>
      </c>
      <c r="AR15" s="3">
        <f t="shared" si="11"/>
        <v>4</v>
      </c>
      <c r="AS15" s="3">
        <f t="shared" si="12"/>
        <v>3</v>
      </c>
      <c r="AT15" s="3">
        <f t="shared" si="13"/>
        <v>1</v>
      </c>
      <c r="AU15" s="3">
        <f t="shared" si="14"/>
        <v>2</v>
      </c>
      <c r="AV15" s="3">
        <f t="shared" si="15"/>
        <v>2</v>
      </c>
      <c r="AW15">
        <f t="shared" si="16"/>
        <v>2</v>
      </c>
      <c r="AX15">
        <f t="shared" si="17"/>
        <v>3</v>
      </c>
      <c r="AY15">
        <f t="shared" si="18"/>
        <v>4</v>
      </c>
      <c r="AZ15" s="3">
        <f t="shared" si="19"/>
        <v>3</v>
      </c>
      <c r="BA15" s="3">
        <f t="shared" si="20"/>
        <v>1</v>
      </c>
      <c r="BB15">
        <f t="shared" si="21"/>
        <v>3</v>
      </c>
      <c r="BC15" s="3">
        <f t="shared" si="22"/>
        <v>3</v>
      </c>
      <c r="BD15">
        <f t="shared" si="23"/>
        <v>4</v>
      </c>
      <c r="BE15">
        <f t="shared" si="24"/>
        <v>2</v>
      </c>
      <c r="BF15">
        <f t="shared" si="25"/>
        <v>72</v>
      </c>
    </row>
    <row r="16" spans="1:58" x14ac:dyDescent="0.35">
      <c r="A16" s="22" t="s">
        <v>100</v>
      </c>
      <c r="B16" s="1" t="s">
        <v>9</v>
      </c>
      <c r="C16" s="1" t="s">
        <v>7</v>
      </c>
      <c r="D16" s="1">
        <v>17</v>
      </c>
      <c r="E16" s="1" t="s">
        <v>3</v>
      </c>
      <c r="F16" s="2" t="s">
        <v>4</v>
      </c>
      <c r="G16" s="2" t="s">
        <v>5</v>
      </c>
      <c r="H16" s="1" t="s">
        <v>4</v>
      </c>
      <c r="I16" s="2" t="s">
        <v>3</v>
      </c>
      <c r="J16" s="1" t="s">
        <v>4</v>
      </c>
      <c r="K16" s="2" t="s">
        <v>5</v>
      </c>
      <c r="L16" s="2" t="s">
        <v>6</v>
      </c>
      <c r="M16" s="2" t="s">
        <v>6</v>
      </c>
      <c r="N16" s="2" t="s">
        <v>6</v>
      </c>
      <c r="O16" s="2" t="s">
        <v>4</v>
      </c>
      <c r="P16" s="1" t="s">
        <v>4</v>
      </c>
      <c r="Q16" s="2" t="s">
        <v>5</v>
      </c>
      <c r="R16" s="2" t="s">
        <v>4</v>
      </c>
      <c r="S16" s="2" t="s">
        <v>6</v>
      </c>
      <c r="T16" s="2" t="s">
        <v>6</v>
      </c>
      <c r="U16" s="2" t="s">
        <v>4</v>
      </c>
      <c r="V16" s="1" t="s">
        <v>4</v>
      </c>
      <c r="W16" s="1" t="s">
        <v>3</v>
      </c>
      <c r="X16" s="1" t="s">
        <v>3</v>
      </c>
      <c r="Y16" s="2" t="s">
        <v>4</v>
      </c>
      <c r="Z16" s="2" t="s">
        <v>5</v>
      </c>
      <c r="AA16" s="1" t="s">
        <v>4</v>
      </c>
      <c r="AB16" s="2" t="s">
        <v>3</v>
      </c>
      <c r="AC16" s="1" t="s">
        <v>4</v>
      </c>
      <c r="AD16" s="1" t="s">
        <v>4</v>
      </c>
      <c r="AF16">
        <f t="shared" si="3"/>
        <v>4</v>
      </c>
      <c r="AG16" s="3">
        <f t="shared" si="4"/>
        <v>2</v>
      </c>
      <c r="AH16" s="3">
        <f t="shared" si="5"/>
        <v>3</v>
      </c>
      <c r="AI16">
        <f t="shared" si="6"/>
        <v>3</v>
      </c>
      <c r="AJ16" s="3">
        <f t="shared" si="7"/>
        <v>1</v>
      </c>
      <c r="AK16">
        <f t="shared" si="8"/>
        <v>3</v>
      </c>
      <c r="AL16" s="3">
        <f t="shared" si="9"/>
        <v>3</v>
      </c>
      <c r="AM16" s="3">
        <f t="shared" si="0"/>
        <v>4</v>
      </c>
      <c r="AN16" s="3">
        <f t="shared" si="0"/>
        <v>4</v>
      </c>
      <c r="AO16" s="3">
        <f t="shared" si="0"/>
        <v>4</v>
      </c>
      <c r="AP16" s="3">
        <f t="shared" si="0"/>
        <v>2</v>
      </c>
      <c r="AQ16" s="5">
        <f t="shared" si="10"/>
        <v>3</v>
      </c>
      <c r="AR16" s="3">
        <f t="shared" si="11"/>
        <v>3</v>
      </c>
      <c r="AS16" s="3">
        <f t="shared" si="12"/>
        <v>2</v>
      </c>
      <c r="AT16" s="3">
        <f t="shared" si="13"/>
        <v>4</v>
      </c>
      <c r="AU16" s="3">
        <f t="shared" si="14"/>
        <v>4</v>
      </c>
      <c r="AV16" s="3">
        <f t="shared" si="15"/>
        <v>2</v>
      </c>
      <c r="AW16">
        <f t="shared" si="16"/>
        <v>3</v>
      </c>
      <c r="AX16">
        <f t="shared" si="17"/>
        <v>4</v>
      </c>
      <c r="AY16">
        <f t="shared" si="18"/>
        <v>4</v>
      </c>
      <c r="AZ16" s="3">
        <f t="shared" si="19"/>
        <v>2</v>
      </c>
      <c r="BA16" s="3">
        <f t="shared" si="20"/>
        <v>3</v>
      </c>
      <c r="BB16">
        <f t="shared" si="21"/>
        <v>3</v>
      </c>
      <c r="BC16" s="3">
        <f t="shared" si="22"/>
        <v>1</v>
      </c>
      <c r="BD16">
        <f t="shared" si="23"/>
        <v>3</v>
      </c>
      <c r="BE16">
        <f t="shared" si="24"/>
        <v>3</v>
      </c>
      <c r="BF16">
        <f t="shared" si="25"/>
        <v>77</v>
      </c>
    </row>
    <row r="17" spans="1:58" x14ac:dyDescent="0.35">
      <c r="A17" s="22" t="s">
        <v>101</v>
      </c>
      <c r="B17" s="1" t="s">
        <v>10</v>
      </c>
      <c r="C17" s="1" t="s">
        <v>7</v>
      </c>
      <c r="D17" s="1">
        <v>16</v>
      </c>
      <c r="E17" s="1" t="s">
        <v>3</v>
      </c>
      <c r="F17" s="2" t="s">
        <v>5</v>
      </c>
      <c r="G17" s="2" t="s">
        <v>4</v>
      </c>
      <c r="H17" s="1" t="s">
        <v>4</v>
      </c>
      <c r="I17" s="2" t="s">
        <v>3</v>
      </c>
      <c r="J17" s="1" t="s">
        <v>4</v>
      </c>
      <c r="K17" s="2" t="s">
        <v>4</v>
      </c>
      <c r="L17" s="2" t="s">
        <v>3</v>
      </c>
      <c r="M17" s="2" t="s">
        <v>5</v>
      </c>
      <c r="N17" s="2" t="s">
        <v>5</v>
      </c>
      <c r="O17" s="2" t="s">
        <v>6</v>
      </c>
      <c r="P17" s="1" t="s">
        <v>3</v>
      </c>
      <c r="Q17" s="2" t="s">
        <v>4</v>
      </c>
      <c r="R17" s="2" t="s">
        <v>5</v>
      </c>
      <c r="S17" s="2" t="s">
        <v>4</v>
      </c>
      <c r="T17" s="2" t="s">
        <v>5</v>
      </c>
      <c r="U17" s="2" t="s">
        <v>5</v>
      </c>
      <c r="V17" s="1" t="s">
        <v>4</v>
      </c>
      <c r="W17" s="1" t="s">
        <v>3</v>
      </c>
      <c r="X17" s="1" t="s">
        <v>3</v>
      </c>
      <c r="Y17" s="2" t="s">
        <v>5</v>
      </c>
      <c r="Z17" s="2" t="s">
        <v>6</v>
      </c>
      <c r="AA17" s="1" t="s">
        <v>4</v>
      </c>
      <c r="AB17" s="2" t="s">
        <v>4</v>
      </c>
      <c r="AC17" s="1" t="s">
        <v>4</v>
      </c>
      <c r="AD17" s="1" t="s">
        <v>3</v>
      </c>
      <c r="AF17">
        <f t="shared" si="3"/>
        <v>4</v>
      </c>
      <c r="AG17" s="3">
        <f t="shared" si="4"/>
        <v>3</v>
      </c>
      <c r="AH17" s="3">
        <f t="shared" si="5"/>
        <v>2</v>
      </c>
      <c r="AI17">
        <f t="shared" si="6"/>
        <v>3</v>
      </c>
      <c r="AJ17" s="3">
        <f t="shared" si="7"/>
        <v>1</v>
      </c>
      <c r="AK17">
        <f t="shared" si="8"/>
        <v>3</v>
      </c>
      <c r="AL17" s="3">
        <f t="shared" si="9"/>
        <v>2</v>
      </c>
      <c r="AM17" s="3">
        <f t="shared" si="0"/>
        <v>1</v>
      </c>
      <c r="AN17" s="3">
        <f t="shared" si="0"/>
        <v>3</v>
      </c>
      <c r="AO17" s="3">
        <f t="shared" si="0"/>
        <v>3</v>
      </c>
      <c r="AP17" s="3">
        <f t="shared" si="0"/>
        <v>4</v>
      </c>
      <c r="AQ17" s="5">
        <f t="shared" si="10"/>
        <v>4</v>
      </c>
      <c r="AR17" s="3">
        <f t="shared" si="11"/>
        <v>2</v>
      </c>
      <c r="AS17" s="3">
        <f t="shared" si="12"/>
        <v>3</v>
      </c>
      <c r="AT17" s="3">
        <f t="shared" si="13"/>
        <v>2</v>
      </c>
      <c r="AU17" s="3">
        <f t="shared" si="14"/>
        <v>3</v>
      </c>
      <c r="AV17" s="3">
        <f t="shared" si="15"/>
        <v>3</v>
      </c>
      <c r="AW17">
        <f t="shared" si="16"/>
        <v>3</v>
      </c>
      <c r="AX17">
        <f t="shared" si="17"/>
        <v>4</v>
      </c>
      <c r="AY17">
        <f t="shared" si="18"/>
        <v>4</v>
      </c>
      <c r="AZ17" s="3">
        <f t="shared" si="19"/>
        <v>3</v>
      </c>
      <c r="BA17" s="3">
        <f t="shared" si="20"/>
        <v>4</v>
      </c>
      <c r="BB17">
        <f t="shared" si="21"/>
        <v>3</v>
      </c>
      <c r="BC17" s="3">
        <f t="shared" si="22"/>
        <v>2</v>
      </c>
      <c r="BD17">
        <f t="shared" si="23"/>
        <v>3</v>
      </c>
      <c r="BE17">
        <f t="shared" si="24"/>
        <v>4</v>
      </c>
      <c r="BF17">
        <f t="shared" si="25"/>
        <v>76</v>
      </c>
    </row>
    <row r="18" spans="1:58" x14ac:dyDescent="0.35">
      <c r="A18" s="22" t="s">
        <v>102</v>
      </c>
      <c r="B18" s="1" t="s">
        <v>10</v>
      </c>
      <c r="C18" s="1" t="s">
        <v>7</v>
      </c>
      <c r="D18" s="1">
        <v>16</v>
      </c>
      <c r="E18" s="1" t="s">
        <v>3</v>
      </c>
      <c r="F18" s="2" t="s">
        <v>4</v>
      </c>
      <c r="G18" s="2" t="s">
        <v>4</v>
      </c>
      <c r="H18" s="1" t="s">
        <v>3</v>
      </c>
      <c r="I18" s="2" t="s">
        <v>6</v>
      </c>
      <c r="J18" s="1" t="s">
        <v>4</v>
      </c>
      <c r="K18" s="2" t="s">
        <v>6</v>
      </c>
      <c r="L18" s="2" t="s">
        <v>5</v>
      </c>
      <c r="M18" s="2" t="s">
        <v>3</v>
      </c>
      <c r="N18" s="2" t="s">
        <v>3</v>
      </c>
      <c r="O18" s="2" t="s">
        <v>5</v>
      </c>
      <c r="P18" s="1" t="s">
        <v>3</v>
      </c>
      <c r="Q18" s="2" t="s">
        <v>4</v>
      </c>
      <c r="R18" s="2" t="s">
        <v>5</v>
      </c>
      <c r="S18" s="2" t="s">
        <v>4</v>
      </c>
      <c r="T18" s="2" t="s">
        <v>5</v>
      </c>
      <c r="U18" s="2" t="s">
        <v>5</v>
      </c>
      <c r="V18" s="1" t="s">
        <v>3</v>
      </c>
      <c r="W18" s="1" t="s">
        <v>4</v>
      </c>
      <c r="X18" s="1" t="s">
        <v>3</v>
      </c>
      <c r="Y18" s="2" t="s">
        <v>5</v>
      </c>
      <c r="Z18" s="2" t="s">
        <v>6</v>
      </c>
      <c r="AA18" s="1" t="s">
        <v>4</v>
      </c>
      <c r="AB18" s="2" t="s">
        <v>3</v>
      </c>
      <c r="AC18" s="1" t="s">
        <v>5</v>
      </c>
      <c r="AD18" s="1" t="s">
        <v>5</v>
      </c>
      <c r="AF18">
        <f t="shared" si="3"/>
        <v>4</v>
      </c>
      <c r="AG18" s="3">
        <f t="shared" si="4"/>
        <v>2</v>
      </c>
      <c r="AH18" s="3">
        <f t="shared" si="5"/>
        <v>2</v>
      </c>
      <c r="AI18">
        <f t="shared" si="6"/>
        <v>4</v>
      </c>
      <c r="AJ18" s="3">
        <f t="shared" si="7"/>
        <v>4</v>
      </c>
      <c r="AK18">
        <f t="shared" si="8"/>
        <v>3</v>
      </c>
      <c r="AL18" s="3">
        <f t="shared" si="9"/>
        <v>4</v>
      </c>
      <c r="AM18" s="3">
        <f t="shared" si="9"/>
        <v>3</v>
      </c>
      <c r="AN18" s="3">
        <f t="shared" si="9"/>
        <v>1</v>
      </c>
      <c r="AO18" s="3">
        <f t="shared" si="9"/>
        <v>1</v>
      </c>
      <c r="AP18" s="3">
        <f t="shared" si="9"/>
        <v>3</v>
      </c>
      <c r="AQ18" s="5">
        <f t="shared" si="10"/>
        <v>4</v>
      </c>
      <c r="AR18" s="3">
        <f t="shared" si="11"/>
        <v>2</v>
      </c>
      <c r="AS18" s="3">
        <f t="shared" si="12"/>
        <v>3</v>
      </c>
      <c r="AT18" s="3">
        <f t="shared" si="13"/>
        <v>2</v>
      </c>
      <c r="AU18" s="3">
        <f t="shared" si="14"/>
        <v>3</v>
      </c>
      <c r="AV18" s="3">
        <f t="shared" si="15"/>
        <v>3</v>
      </c>
      <c r="AW18">
        <f t="shared" si="16"/>
        <v>4</v>
      </c>
      <c r="AX18">
        <f t="shared" si="17"/>
        <v>3</v>
      </c>
      <c r="AY18">
        <f t="shared" si="18"/>
        <v>4</v>
      </c>
      <c r="AZ18" s="3">
        <f t="shared" si="19"/>
        <v>3</v>
      </c>
      <c r="BA18" s="3">
        <f t="shared" si="20"/>
        <v>4</v>
      </c>
      <c r="BB18">
        <f t="shared" si="21"/>
        <v>3</v>
      </c>
      <c r="BC18" s="3">
        <f t="shared" si="22"/>
        <v>1</v>
      </c>
      <c r="BD18">
        <f t="shared" si="23"/>
        <v>2</v>
      </c>
      <c r="BE18">
        <f t="shared" si="24"/>
        <v>2</v>
      </c>
      <c r="BF18">
        <f t="shared" si="25"/>
        <v>74</v>
      </c>
    </row>
    <row r="19" spans="1:58" x14ac:dyDescent="0.35">
      <c r="A19" s="22" t="s">
        <v>103</v>
      </c>
      <c r="B19" s="1" t="s">
        <v>9</v>
      </c>
      <c r="C19" s="1" t="s">
        <v>7</v>
      </c>
      <c r="D19" s="1">
        <v>16</v>
      </c>
      <c r="E19" s="1" t="s">
        <v>4</v>
      </c>
      <c r="F19" s="2" t="s">
        <v>3</v>
      </c>
      <c r="G19" s="2" t="s">
        <v>5</v>
      </c>
      <c r="H19" s="1" t="s">
        <v>5</v>
      </c>
      <c r="I19" s="2" t="s">
        <v>6</v>
      </c>
      <c r="J19" s="1" t="s">
        <v>4</v>
      </c>
      <c r="K19" s="2" t="s">
        <v>4</v>
      </c>
      <c r="L19" s="2" t="s">
        <v>5</v>
      </c>
      <c r="M19" s="2" t="s">
        <v>4</v>
      </c>
      <c r="N19" s="2" t="s">
        <v>6</v>
      </c>
      <c r="O19" s="2" t="s">
        <v>5</v>
      </c>
      <c r="P19" s="1" t="s">
        <v>5</v>
      </c>
      <c r="Q19" s="2" t="s">
        <v>3</v>
      </c>
      <c r="R19" s="2" t="s">
        <v>4</v>
      </c>
      <c r="S19" s="2" t="s">
        <v>5</v>
      </c>
      <c r="T19" s="2" t="s">
        <v>6</v>
      </c>
      <c r="U19" s="2" t="s">
        <v>5</v>
      </c>
      <c r="V19" s="1" t="s">
        <v>5</v>
      </c>
      <c r="W19" s="1" t="s">
        <v>3</v>
      </c>
      <c r="X19" s="1" t="s">
        <v>5</v>
      </c>
      <c r="Y19" s="2" t="s">
        <v>3</v>
      </c>
      <c r="Z19" s="2" t="s">
        <v>4</v>
      </c>
      <c r="AA19" s="1" t="s">
        <v>4</v>
      </c>
      <c r="AB19" s="2" t="s">
        <v>4</v>
      </c>
      <c r="AC19" s="1" t="s">
        <v>6</v>
      </c>
      <c r="AD19" s="1" t="s">
        <v>6</v>
      </c>
      <c r="AF19">
        <f t="shared" si="3"/>
        <v>3</v>
      </c>
      <c r="AG19" s="3">
        <f t="shared" si="4"/>
        <v>1</v>
      </c>
      <c r="AH19" s="3">
        <f t="shared" si="5"/>
        <v>3</v>
      </c>
      <c r="AI19">
        <f t="shared" si="6"/>
        <v>2</v>
      </c>
      <c r="AJ19" s="3">
        <f t="shared" si="7"/>
        <v>4</v>
      </c>
      <c r="AK19">
        <f t="shared" si="8"/>
        <v>3</v>
      </c>
      <c r="AL19" s="3">
        <f t="shared" si="9"/>
        <v>2</v>
      </c>
      <c r="AM19" s="3">
        <f t="shared" si="9"/>
        <v>3</v>
      </c>
      <c r="AN19" s="3">
        <f t="shared" si="9"/>
        <v>2</v>
      </c>
      <c r="AO19" s="3">
        <f t="shared" si="9"/>
        <v>4</v>
      </c>
      <c r="AP19" s="3">
        <f t="shared" si="9"/>
        <v>3</v>
      </c>
      <c r="AQ19" s="5">
        <f t="shared" si="10"/>
        <v>2</v>
      </c>
      <c r="AR19" s="3">
        <f t="shared" si="11"/>
        <v>1</v>
      </c>
      <c r="AS19" s="3">
        <f t="shared" si="12"/>
        <v>2</v>
      </c>
      <c r="AT19" s="3">
        <f t="shared" si="13"/>
        <v>3</v>
      </c>
      <c r="AU19" s="3">
        <f t="shared" si="14"/>
        <v>4</v>
      </c>
      <c r="AV19" s="3">
        <f t="shared" si="15"/>
        <v>3</v>
      </c>
      <c r="AW19">
        <f t="shared" si="16"/>
        <v>2</v>
      </c>
      <c r="AX19">
        <f t="shared" si="17"/>
        <v>4</v>
      </c>
      <c r="AY19">
        <f t="shared" si="18"/>
        <v>2</v>
      </c>
      <c r="AZ19" s="3">
        <f t="shared" si="19"/>
        <v>1</v>
      </c>
      <c r="BA19" s="3">
        <f t="shared" si="20"/>
        <v>2</v>
      </c>
      <c r="BB19">
        <f t="shared" si="21"/>
        <v>3</v>
      </c>
      <c r="BC19" s="3">
        <f t="shared" si="22"/>
        <v>2</v>
      </c>
      <c r="BD19">
        <f t="shared" si="23"/>
        <v>1</v>
      </c>
      <c r="BE19">
        <f t="shared" si="24"/>
        <v>1</v>
      </c>
      <c r="BF19">
        <f t="shared" si="25"/>
        <v>63</v>
      </c>
    </row>
    <row r="20" spans="1:58" x14ac:dyDescent="0.35">
      <c r="A20" s="22" t="s">
        <v>104</v>
      </c>
      <c r="B20" s="1" t="s">
        <v>10</v>
      </c>
      <c r="C20" s="1" t="s">
        <v>7</v>
      </c>
      <c r="D20" s="1">
        <v>15</v>
      </c>
      <c r="E20" s="1" t="s">
        <v>4</v>
      </c>
      <c r="F20" s="2" t="s">
        <v>5</v>
      </c>
      <c r="G20" s="2" t="s">
        <v>5</v>
      </c>
      <c r="H20" s="1" t="s">
        <v>4</v>
      </c>
      <c r="I20" s="2" t="s">
        <v>4</v>
      </c>
      <c r="J20" s="1" t="s">
        <v>4</v>
      </c>
      <c r="K20" s="2" t="s">
        <v>4</v>
      </c>
      <c r="L20" s="2" t="s">
        <v>6</v>
      </c>
      <c r="M20" s="2" t="s">
        <v>6</v>
      </c>
      <c r="N20" s="2" t="s">
        <v>5</v>
      </c>
      <c r="O20" s="2" t="s">
        <v>4</v>
      </c>
      <c r="P20" s="1" t="s">
        <v>4</v>
      </c>
      <c r="Q20" s="2" t="s">
        <v>3</v>
      </c>
      <c r="R20" s="2" t="s">
        <v>4</v>
      </c>
      <c r="S20" s="2" t="s">
        <v>4</v>
      </c>
      <c r="T20" s="2" t="s">
        <v>5</v>
      </c>
      <c r="U20" s="2" t="s">
        <v>5</v>
      </c>
      <c r="V20" s="1" t="s">
        <v>3</v>
      </c>
      <c r="W20" s="1" t="s">
        <v>3</v>
      </c>
      <c r="X20" s="1" t="s">
        <v>4</v>
      </c>
      <c r="Y20" s="2" t="s">
        <v>6</v>
      </c>
      <c r="Z20" s="2" t="s">
        <v>3</v>
      </c>
      <c r="AA20" s="1" t="s">
        <v>3</v>
      </c>
      <c r="AB20" s="2" t="s">
        <v>6</v>
      </c>
      <c r="AC20" s="1" t="s">
        <v>3</v>
      </c>
      <c r="AD20" s="1" t="s">
        <v>3</v>
      </c>
      <c r="AF20">
        <f t="shared" si="3"/>
        <v>3</v>
      </c>
      <c r="AG20" s="3">
        <f t="shared" si="4"/>
        <v>3</v>
      </c>
      <c r="AH20" s="3">
        <f t="shared" si="5"/>
        <v>3</v>
      </c>
      <c r="AI20">
        <f t="shared" si="6"/>
        <v>3</v>
      </c>
      <c r="AJ20" s="3">
        <f t="shared" si="7"/>
        <v>2</v>
      </c>
      <c r="AK20">
        <f t="shared" si="8"/>
        <v>3</v>
      </c>
      <c r="AL20" s="3">
        <f t="shared" si="9"/>
        <v>2</v>
      </c>
      <c r="AM20" s="3">
        <f t="shared" si="9"/>
        <v>4</v>
      </c>
      <c r="AN20" s="3">
        <f t="shared" si="9"/>
        <v>4</v>
      </c>
      <c r="AO20" s="3">
        <f t="shared" si="9"/>
        <v>3</v>
      </c>
      <c r="AP20" s="3">
        <f t="shared" si="9"/>
        <v>2</v>
      </c>
      <c r="AQ20" s="5">
        <f t="shared" si="10"/>
        <v>3</v>
      </c>
      <c r="AR20" s="3">
        <f t="shared" si="11"/>
        <v>1</v>
      </c>
      <c r="AS20" s="3">
        <f t="shared" si="12"/>
        <v>2</v>
      </c>
      <c r="AT20" s="3">
        <f t="shared" si="13"/>
        <v>2</v>
      </c>
      <c r="AU20" s="3">
        <f t="shared" si="14"/>
        <v>3</v>
      </c>
      <c r="AV20" s="3">
        <f t="shared" si="15"/>
        <v>3</v>
      </c>
      <c r="AW20">
        <f t="shared" si="16"/>
        <v>4</v>
      </c>
      <c r="AX20">
        <f t="shared" si="17"/>
        <v>4</v>
      </c>
      <c r="AY20">
        <f t="shared" si="18"/>
        <v>3</v>
      </c>
      <c r="AZ20" s="3">
        <f t="shared" si="19"/>
        <v>4</v>
      </c>
      <c r="BA20" s="3">
        <f t="shared" si="20"/>
        <v>1</v>
      </c>
      <c r="BB20">
        <f t="shared" si="21"/>
        <v>4</v>
      </c>
      <c r="BC20" s="3">
        <f t="shared" si="22"/>
        <v>4</v>
      </c>
      <c r="BD20">
        <f t="shared" si="23"/>
        <v>4</v>
      </c>
      <c r="BE20">
        <f t="shared" si="24"/>
        <v>4</v>
      </c>
      <c r="BF20">
        <f t="shared" si="25"/>
        <v>78</v>
      </c>
    </row>
    <row r="21" spans="1:58" x14ac:dyDescent="0.35">
      <c r="A21" s="22" t="s">
        <v>105</v>
      </c>
      <c r="B21" s="1" t="s">
        <v>10</v>
      </c>
      <c r="C21" s="1" t="s">
        <v>8</v>
      </c>
      <c r="D21" s="1">
        <v>16</v>
      </c>
      <c r="E21" s="1" t="s">
        <v>3</v>
      </c>
      <c r="F21" s="2" t="s">
        <v>4</v>
      </c>
      <c r="G21" s="2" t="s">
        <v>4</v>
      </c>
      <c r="H21" s="1" t="s">
        <v>3</v>
      </c>
      <c r="I21" s="2" t="s">
        <v>4</v>
      </c>
      <c r="J21" s="1" t="s">
        <v>4</v>
      </c>
      <c r="K21" s="2" t="s">
        <v>5</v>
      </c>
      <c r="L21" s="2" t="s">
        <v>4</v>
      </c>
      <c r="M21" s="2" t="s">
        <v>4</v>
      </c>
      <c r="N21" s="2" t="s">
        <v>4</v>
      </c>
      <c r="O21" s="2" t="s">
        <v>4</v>
      </c>
      <c r="P21" s="1" t="s">
        <v>4</v>
      </c>
      <c r="Q21" s="2" t="s">
        <v>5</v>
      </c>
      <c r="R21" s="2" t="s">
        <v>4</v>
      </c>
      <c r="S21" s="2" t="s">
        <v>4</v>
      </c>
      <c r="T21" s="2" t="s">
        <v>5</v>
      </c>
      <c r="U21" s="2" t="s">
        <v>3</v>
      </c>
      <c r="V21" s="1" t="s">
        <v>5</v>
      </c>
      <c r="W21" s="1" t="s">
        <v>3</v>
      </c>
      <c r="X21" s="1" t="s">
        <v>4</v>
      </c>
      <c r="Y21" s="2" t="s">
        <v>4</v>
      </c>
      <c r="Z21" s="2" t="s">
        <v>5</v>
      </c>
      <c r="AA21" s="1" t="s">
        <v>4</v>
      </c>
      <c r="AB21" s="2" t="s">
        <v>4</v>
      </c>
      <c r="AC21" s="1" t="s">
        <v>3</v>
      </c>
      <c r="AD21" s="1" t="s">
        <v>4</v>
      </c>
      <c r="AF21">
        <f t="shared" si="3"/>
        <v>4</v>
      </c>
      <c r="AG21" s="3">
        <f t="shared" si="4"/>
        <v>2</v>
      </c>
      <c r="AH21" s="3">
        <f t="shared" si="5"/>
        <v>2</v>
      </c>
      <c r="AI21">
        <f t="shared" si="6"/>
        <v>4</v>
      </c>
      <c r="AJ21" s="3">
        <f t="shared" si="7"/>
        <v>2</v>
      </c>
      <c r="AK21">
        <f t="shared" si="8"/>
        <v>3</v>
      </c>
      <c r="AL21" s="3">
        <f t="shared" si="9"/>
        <v>3</v>
      </c>
      <c r="AM21" s="3">
        <f t="shared" si="9"/>
        <v>2</v>
      </c>
      <c r="AN21" s="3">
        <f t="shared" si="9"/>
        <v>2</v>
      </c>
      <c r="AO21" s="3">
        <f t="shared" si="9"/>
        <v>2</v>
      </c>
      <c r="AP21" s="3">
        <f t="shared" si="9"/>
        <v>2</v>
      </c>
      <c r="AQ21" s="5">
        <f t="shared" si="10"/>
        <v>3</v>
      </c>
      <c r="AR21" s="3">
        <f t="shared" si="11"/>
        <v>3</v>
      </c>
      <c r="AS21" s="3">
        <f t="shared" si="12"/>
        <v>2</v>
      </c>
      <c r="AT21" s="3">
        <f t="shared" si="13"/>
        <v>2</v>
      </c>
      <c r="AU21" s="3">
        <f t="shared" si="14"/>
        <v>3</v>
      </c>
      <c r="AV21" s="3">
        <f t="shared" si="15"/>
        <v>1</v>
      </c>
      <c r="AW21">
        <f t="shared" si="16"/>
        <v>2</v>
      </c>
      <c r="AX21">
        <f t="shared" si="17"/>
        <v>4</v>
      </c>
      <c r="AY21">
        <f t="shared" si="18"/>
        <v>3</v>
      </c>
      <c r="AZ21" s="3">
        <f t="shared" si="19"/>
        <v>2</v>
      </c>
      <c r="BA21" s="3">
        <f t="shared" si="20"/>
        <v>3</v>
      </c>
      <c r="BB21">
        <f t="shared" si="21"/>
        <v>3</v>
      </c>
      <c r="BC21" s="3">
        <f t="shared" si="22"/>
        <v>2</v>
      </c>
      <c r="BD21">
        <f t="shared" si="23"/>
        <v>4</v>
      </c>
      <c r="BE21">
        <f t="shared" si="24"/>
        <v>3</v>
      </c>
      <c r="BF21">
        <f t="shared" si="25"/>
        <v>68</v>
      </c>
    </row>
    <row r="22" spans="1:58" x14ac:dyDescent="0.35">
      <c r="A22" s="22" t="s">
        <v>106</v>
      </c>
      <c r="B22" s="1" t="s">
        <v>9</v>
      </c>
      <c r="C22" s="1" t="s">
        <v>7</v>
      </c>
      <c r="D22" s="1">
        <v>17</v>
      </c>
      <c r="E22" s="1" t="s">
        <v>4</v>
      </c>
      <c r="F22" s="2" t="s">
        <v>5</v>
      </c>
      <c r="G22" s="2" t="s">
        <v>4</v>
      </c>
      <c r="H22" s="1" t="s">
        <v>4</v>
      </c>
      <c r="I22" s="2" t="s">
        <v>5</v>
      </c>
      <c r="J22" s="1" t="s">
        <v>3</v>
      </c>
      <c r="K22" s="2" t="s">
        <v>5</v>
      </c>
      <c r="L22" s="2" t="s">
        <v>5</v>
      </c>
      <c r="M22" s="2" t="s">
        <v>4</v>
      </c>
      <c r="N22" s="2" t="s">
        <v>5</v>
      </c>
      <c r="O22" s="2" t="s">
        <v>4</v>
      </c>
      <c r="P22" s="1" t="s">
        <v>4</v>
      </c>
      <c r="Q22" s="2" t="s">
        <v>5</v>
      </c>
      <c r="R22" s="2" t="s">
        <v>4</v>
      </c>
      <c r="S22" s="2" t="s">
        <v>5</v>
      </c>
      <c r="T22" s="2" t="s">
        <v>6</v>
      </c>
      <c r="U22" s="2" t="s">
        <v>5</v>
      </c>
      <c r="V22" s="1" t="s">
        <v>4</v>
      </c>
      <c r="W22" s="1" t="s">
        <v>3</v>
      </c>
      <c r="X22" s="1" t="s">
        <v>3</v>
      </c>
      <c r="Y22" s="2" t="s">
        <v>3</v>
      </c>
      <c r="Z22" s="2" t="s">
        <v>3</v>
      </c>
      <c r="AA22" s="1" t="s">
        <v>4</v>
      </c>
      <c r="AB22" s="2" t="s">
        <v>5</v>
      </c>
      <c r="AC22" s="1" t="s">
        <v>4</v>
      </c>
      <c r="AD22" s="1" t="s">
        <v>5</v>
      </c>
      <c r="AF22">
        <f t="shared" si="3"/>
        <v>3</v>
      </c>
      <c r="AG22" s="3">
        <f t="shared" si="4"/>
        <v>3</v>
      </c>
      <c r="AH22" s="3">
        <f t="shared" si="5"/>
        <v>2</v>
      </c>
      <c r="AI22">
        <f t="shared" si="6"/>
        <v>3</v>
      </c>
      <c r="AJ22" s="3">
        <f t="shared" si="7"/>
        <v>3</v>
      </c>
      <c r="AK22">
        <f t="shared" si="8"/>
        <v>4</v>
      </c>
      <c r="AL22" s="3">
        <f t="shared" si="9"/>
        <v>3</v>
      </c>
      <c r="AM22" s="3">
        <f t="shared" si="9"/>
        <v>3</v>
      </c>
      <c r="AN22" s="3">
        <f t="shared" si="9"/>
        <v>2</v>
      </c>
      <c r="AO22" s="3">
        <f t="shared" si="9"/>
        <v>3</v>
      </c>
      <c r="AP22" s="3">
        <f t="shared" si="9"/>
        <v>2</v>
      </c>
      <c r="AQ22" s="5">
        <f t="shared" si="10"/>
        <v>3</v>
      </c>
      <c r="AR22" s="3">
        <f t="shared" si="11"/>
        <v>3</v>
      </c>
      <c r="AS22" s="3">
        <f t="shared" si="12"/>
        <v>2</v>
      </c>
      <c r="AT22" s="3">
        <f t="shared" si="13"/>
        <v>3</v>
      </c>
      <c r="AU22" s="3">
        <f t="shared" si="14"/>
        <v>4</v>
      </c>
      <c r="AV22" s="3">
        <f t="shared" si="15"/>
        <v>3</v>
      </c>
      <c r="AW22">
        <f t="shared" si="16"/>
        <v>3</v>
      </c>
      <c r="AX22">
        <f t="shared" si="17"/>
        <v>4</v>
      </c>
      <c r="AY22">
        <f t="shared" si="18"/>
        <v>4</v>
      </c>
      <c r="AZ22" s="3">
        <f t="shared" si="19"/>
        <v>1</v>
      </c>
      <c r="BA22" s="3">
        <f t="shared" si="20"/>
        <v>1</v>
      </c>
      <c r="BB22">
        <f t="shared" si="21"/>
        <v>3</v>
      </c>
      <c r="BC22" s="3">
        <f t="shared" si="22"/>
        <v>3</v>
      </c>
      <c r="BD22">
        <f t="shared" si="23"/>
        <v>3</v>
      </c>
      <c r="BE22">
        <f t="shared" si="24"/>
        <v>2</v>
      </c>
      <c r="BF22">
        <f t="shared" si="25"/>
        <v>73</v>
      </c>
    </row>
    <row r="23" spans="1:58" x14ac:dyDescent="0.35">
      <c r="A23" s="22" t="s">
        <v>107</v>
      </c>
      <c r="B23" s="1" t="s">
        <v>9</v>
      </c>
      <c r="C23" s="1" t="s">
        <v>7</v>
      </c>
      <c r="D23" s="1">
        <v>16</v>
      </c>
      <c r="E23" s="1" t="s">
        <v>3</v>
      </c>
      <c r="F23" s="2" t="s">
        <v>6</v>
      </c>
      <c r="G23" s="2" t="s">
        <v>5</v>
      </c>
      <c r="H23" s="1" t="s">
        <v>4</v>
      </c>
      <c r="I23" s="2" t="s">
        <v>5</v>
      </c>
      <c r="J23" s="1" t="s">
        <v>3</v>
      </c>
      <c r="K23" s="2" t="s">
        <v>4</v>
      </c>
      <c r="L23" s="2" t="s">
        <v>4</v>
      </c>
      <c r="M23" s="2" t="s">
        <v>5</v>
      </c>
      <c r="N23" s="2" t="s">
        <v>5</v>
      </c>
      <c r="O23" s="2" t="s">
        <v>4</v>
      </c>
      <c r="P23" s="1" t="s">
        <v>5</v>
      </c>
      <c r="Q23" s="2" t="s">
        <v>4</v>
      </c>
      <c r="R23" s="2" t="s">
        <v>5</v>
      </c>
      <c r="S23" s="2" t="s">
        <v>6</v>
      </c>
      <c r="T23" s="2" t="s">
        <v>6</v>
      </c>
      <c r="U23" s="2" t="s">
        <v>4</v>
      </c>
      <c r="V23" s="1" t="s">
        <v>3</v>
      </c>
      <c r="W23" s="1" t="s">
        <v>3</v>
      </c>
      <c r="X23" s="1" t="s">
        <v>5</v>
      </c>
      <c r="Y23" s="2" t="s">
        <v>3</v>
      </c>
      <c r="Z23" s="2" t="s">
        <v>4</v>
      </c>
      <c r="AA23" s="1" t="s">
        <v>4</v>
      </c>
      <c r="AB23" s="2" t="s">
        <v>4</v>
      </c>
      <c r="AC23" s="1" t="s">
        <v>3</v>
      </c>
      <c r="AD23" s="1" t="s">
        <v>3</v>
      </c>
      <c r="AF23">
        <f t="shared" si="3"/>
        <v>4</v>
      </c>
      <c r="AG23" s="3">
        <f t="shared" si="4"/>
        <v>4</v>
      </c>
      <c r="AH23" s="3">
        <f t="shared" si="5"/>
        <v>3</v>
      </c>
      <c r="AI23">
        <f t="shared" si="6"/>
        <v>3</v>
      </c>
      <c r="AJ23" s="3">
        <f t="shared" si="7"/>
        <v>3</v>
      </c>
      <c r="AK23">
        <f t="shared" si="8"/>
        <v>4</v>
      </c>
      <c r="AL23" s="3">
        <f t="shared" si="9"/>
        <v>2</v>
      </c>
      <c r="AM23" s="3">
        <f t="shared" si="9"/>
        <v>2</v>
      </c>
      <c r="AN23" s="3">
        <f t="shared" si="9"/>
        <v>3</v>
      </c>
      <c r="AO23" s="3">
        <f t="shared" si="9"/>
        <v>3</v>
      </c>
      <c r="AP23" s="3">
        <f t="shared" si="9"/>
        <v>2</v>
      </c>
      <c r="AQ23" s="5">
        <f t="shared" si="10"/>
        <v>2</v>
      </c>
      <c r="AR23" s="3">
        <f t="shared" si="11"/>
        <v>2</v>
      </c>
      <c r="AS23" s="3">
        <f t="shared" si="12"/>
        <v>3</v>
      </c>
      <c r="AT23" s="3">
        <f t="shared" si="13"/>
        <v>4</v>
      </c>
      <c r="AU23" s="3">
        <f t="shared" si="14"/>
        <v>4</v>
      </c>
      <c r="AV23" s="3">
        <f t="shared" si="15"/>
        <v>2</v>
      </c>
      <c r="AW23">
        <f t="shared" si="16"/>
        <v>4</v>
      </c>
      <c r="AX23">
        <f t="shared" si="17"/>
        <v>4</v>
      </c>
      <c r="AY23">
        <f t="shared" si="18"/>
        <v>2</v>
      </c>
      <c r="AZ23" s="3">
        <f t="shared" si="19"/>
        <v>1</v>
      </c>
      <c r="BA23" s="3">
        <f t="shared" si="20"/>
        <v>2</v>
      </c>
      <c r="BB23">
        <f t="shared" si="21"/>
        <v>3</v>
      </c>
      <c r="BC23" s="3">
        <f t="shared" si="22"/>
        <v>2</v>
      </c>
      <c r="BD23">
        <f t="shared" si="23"/>
        <v>4</v>
      </c>
      <c r="BE23">
        <f t="shared" si="24"/>
        <v>4</v>
      </c>
      <c r="BF23">
        <f t="shared" si="25"/>
        <v>76</v>
      </c>
    </row>
    <row r="24" spans="1:58" x14ac:dyDescent="0.35">
      <c r="A24" s="22" t="s">
        <v>108</v>
      </c>
      <c r="B24" s="1" t="s">
        <v>10</v>
      </c>
      <c r="C24" s="1" t="s">
        <v>7</v>
      </c>
      <c r="D24" s="1">
        <v>17</v>
      </c>
      <c r="E24" s="1" t="s">
        <v>3</v>
      </c>
      <c r="F24" s="2" t="s">
        <v>3</v>
      </c>
      <c r="G24" s="2" t="s">
        <v>5</v>
      </c>
      <c r="H24" s="1" t="s">
        <v>3</v>
      </c>
      <c r="I24" s="2" t="s">
        <v>5</v>
      </c>
      <c r="J24" s="1" t="s">
        <v>4</v>
      </c>
      <c r="K24" s="2" t="s">
        <v>5</v>
      </c>
      <c r="L24" s="2" t="s">
        <v>5</v>
      </c>
      <c r="M24" s="2" t="s">
        <v>5</v>
      </c>
      <c r="N24" s="2" t="s">
        <v>6</v>
      </c>
      <c r="O24" s="2" t="s">
        <v>5</v>
      </c>
      <c r="P24" s="1" t="s">
        <v>3</v>
      </c>
      <c r="Q24" s="2" t="s">
        <v>4</v>
      </c>
      <c r="R24" s="2" t="s">
        <v>5</v>
      </c>
      <c r="S24" s="2" t="s">
        <v>5</v>
      </c>
      <c r="T24" s="2" t="s">
        <v>5</v>
      </c>
      <c r="U24" s="2" t="s">
        <v>5</v>
      </c>
      <c r="V24" s="1" t="s">
        <v>3</v>
      </c>
      <c r="W24" s="1" t="s">
        <v>4</v>
      </c>
      <c r="X24" s="1" t="s">
        <v>4</v>
      </c>
      <c r="Y24" s="2" t="s">
        <v>3</v>
      </c>
      <c r="Z24" s="2" t="s">
        <v>5</v>
      </c>
      <c r="AA24" s="1" t="s">
        <v>3</v>
      </c>
      <c r="AB24" s="2" t="s">
        <v>5</v>
      </c>
      <c r="AC24" s="1" t="s">
        <v>3</v>
      </c>
      <c r="AD24" s="1" t="s">
        <v>4</v>
      </c>
      <c r="AF24">
        <f t="shared" si="3"/>
        <v>4</v>
      </c>
      <c r="AG24" s="3">
        <f t="shared" si="4"/>
        <v>1</v>
      </c>
      <c r="AH24" s="3">
        <f t="shared" si="5"/>
        <v>3</v>
      </c>
      <c r="AI24">
        <f t="shared" si="6"/>
        <v>4</v>
      </c>
      <c r="AJ24" s="3">
        <f t="shared" si="7"/>
        <v>3</v>
      </c>
      <c r="AK24">
        <f t="shared" si="8"/>
        <v>3</v>
      </c>
      <c r="AL24" s="3">
        <f t="shared" si="9"/>
        <v>3</v>
      </c>
      <c r="AM24" s="3">
        <f t="shared" si="9"/>
        <v>3</v>
      </c>
      <c r="AN24" s="3">
        <f t="shared" si="9"/>
        <v>3</v>
      </c>
      <c r="AO24" s="3">
        <f t="shared" si="9"/>
        <v>4</v>
      </c>
      <c r="AP24" s="3">
        <f t="shared" si="9"/>
        <v>3</v>
      </c>
      <c r="AQ24" s="5">
        <f t="shared" si="10"/>
        <v>4</v>
      </c>
      <c r="AR24" s="3">
        <f t="shared" si="11"/>
        <v>2</v>
      </c>
      <c r="AS24" s="3">
        <f t="shared" si="12"/>
        <v>3</v>
      </c>
      <c r="AT24" s="3">
        <f t="shared" si="13"/>
        <v>3</v>
      </c>
      <c r="AU24" s="3">
        <f t="shared" si="14"/>
        <v>3</v>
      </c>
      <c r="AV24" s="3">
        <f t="shared" si="15"/>
        <v>3</v>
      </c>
      <c r="AW24">
        <f t="shared" si="16"/>
        <v>4</v>
      </c>
      <c r="AX24">
        <f t="shared" si="17"/>
        <v>3</v>
      </c>
      <c r="AY24">
        <f t="shared" si="18"/>
        <v>3</v>
      </c>
      <c r="AZ24" s="3">
        <f t="shared" si="19"/>
        <v>1</v>
      </c>
      <c r="BA24" s="3">
        <f t="shared" si="20"/>
        <v>3</v>
      </c>
      <c r="BB24">
        <f t="shared" si="21"/>
        <v>4</v>
      </c>
      <c r="BC24" s="3">
        <f t="shared" si="22"/>
        <v>3</v>
      </c>
      <c r="BD24">
        <f t="shared" si="23"/>
        <v>4</v>
      </c>
      <c r="BE24">
        <f t="shared" si="24"/>
        <v>3</v>
      </c>
      <c r="BF24">
        <f t="shared" si="25"/>
        <v>80</v>
      </c>
    </row>
    <row r="25" spans="1:58" x14ac:dyDescent="0.35">
      <c r="A25" s="22" t="s">
        <v>109</v>
      </c>
      <c r="B25" s="1" t="s">
        <v>9</v>
      </c>
      <c r="C25" s="1" t="s">
        <v>8</v>
      </c>
      <c r="D25" s="1">
        <v>16</v>
      </c>
      <c r="E25" s="1" t="s">
        <v>3</v>
      </c>
      <c r="F25" s="2" t="s">
        <v>4</v>
      </c>
      <c r="G25" s="2" t="s">
        <v>4</v>
      </c>
      <c r="H25" s="1" t="s">
        <v>4</v>
      </c>
      <c r="I25" s="2" t="s">
        <v>5</v>
      </c>
      <c r="J25" s="1" t="s">
        <v>3</v>
      </c>
      <c r="K25" s="2" t="s">
        <v>3</v>
      </c>
      <c r="L25" s="2" t="s">
        <v>4</v>
      </c>
      <c r="M25" s="2" t="s">
        <v>5</v>
      </c>
      <c r="N25" s="2" t="s">
        <v>4</v>
      </c>
      <c r="O25" s="2" t="s">
        <v>4</v>
      </c>
      <c r="P25" s="1" t="s">
        <v>3</v>
      </c>
      <c r="Q25" s="2" t="s">
        <v>4</v>
      </c>
      <c r="R25" s="2" t="s">
        <v>5</v>
      </c>
      <c r="S25" s="2" t="s">
        <v>3</v>
      </c>
      <c r="T25" s="2" t="s">
        <v>3</v>
      </c>
      <c r="U25" s="2" t="s">
        <v>4</v>
      </c>
      <c r="V25" s="1" t="s">
        <v>4</v>
      </c>
      <c r="W25" s="1" t="s">
        <v>5</v>
      </c>
      <c r="X25" s="1" t="s">
        <v>4</v>
      </c>
      <c r="Y25" s="2" t="s">
        <v>5</v>
      </c>
      <c r="Z25" s="2" t="s">
        <v>4</v>
      </c>
      <c r="AA25" s="1" t="s">
        <v>4</v>
      </c>
      <c r="AB25" s="2" t="s">
        <v>3</v>
      </c>
      <c r="AC25" s="1" t="s">
        <v>5</v>
      </c>
      <c r="AD25" s="1" t="s">
        <v>5</v>
      </c>
      <c r="AF25">
        <f t="shared" si="3"/>
        <v>4</v>
      </c>
      <c r="AG25" s="3">
        <f t="shared" si="4"/>
        <v>2</v>
      </c>
      <c r="AH25" s="3">
        <f t="shared" si="5"/>
        <v>2</v>
      </c>
      <c r="AI25">
        <f t="shared" si="6"/>
        <v>3</v>
      </c>
      <c r="AJ25" s="3">
        <f t="shared" si="7"/>
        <v>3</v>
      </c>
      <c r="AK25">
        <f t="shared" si="8"/>
        <v>4</v>
      </c>
      <c r="AL25" s="3">
        <f t="shared" si="9"/>
        <v>1</v>
      </c>
      <c r="AM25" s="3">
        <f t="shared" si="9"/>
        <v>2</v>
      </c>
      <c r="AN25" s="3">
        <f t="shared" si="9"/>
        <v>3</v>
      </c>
      <c r="AO25" s="3">
        <f t="shared" si="9"/>
        <v>2</v>
      </c>
      <c r="AP25" s="3">
        <f t="shared" si="9"/>
        <v>2</v>
      </c>
      <c r="AQ25" s="5">
        <f t="shared" si="10"/>
        <v>4</v>
      </c>
      <c r="AR25" s="3">
        <f t="shared" si="11"/>
        <v>2</v>
      </c>
      <c r="AS25" s="3">
        <f t="shared" si="12"/>
        <v>3</v>
      </c>
      <c r="AT25" s="3">
        <f t="shared" si="13"/>
        <v>1</v>
      </c>
      <c r="AU25" s="3">
        <f t="shared" si="14"/>
        <v>1</v>
      </c>
      <c r="AV25" s="3">
        <f t="shared" si="15"/>
        <v>2</v>
      </c>
      <c r="AW25">
        <f t="shared" si="16"/>
        <v>3</v>
      </c>
      <c r="AX25">
        <f t="shared" si="17"/>
        <v>2</v>
      </c>
      <c r="AY25">
        <f t="shared" si="18"/>
        <v>3</v>
      </c>
      <c r="AZ25" s="3">
        <f t="shared" si="19"/>
        <v>3</v>
      </c>
      <c r="BA25" s="3">
        <f t="shared" si="20"/>
        <v>2</v>
      </c>
      <c r="BB25">
        <f t="shared" si="21"/>
        <v>3</v>
      </c>
      <c r="BC25" s="3">
        <f t="shared" si="22"/>
        <v>1</v>
      </c>
      <c r="BD25">
        <f t="shared" si="23"/>
        <v>2</v>
      </c>
      <c r="BE25">
        <f t="shared" si="24"/>
        <v>2</v>
      </c>
      <c r="BF25">
        <f t="shared" si="25"/>
        <v>62</v>
      </c>
    </row>
    <row r="26" spans="1:58" x14ac:dyDescent="0.35">
      <c r="A26" s="22" t="s">
        <v>110</v>
      </c>
      <c r="B26" s="1" t="s">
        <v>10</v>
      </c>
      <c r="C26" s="1" t="s">
        <v>7</v>
      </c>
      <c r="D26" s="1">
        <v>15</v>
      </c>
      <c r="E26" s="1" t="s">
        <v>4</v>
      </c>
      <c r="F26" s="2" t="s">
        <v>5</v>
      </c>
      <c r="G26" s="2" t="s">
        <v>5</v>
      </c>
      <c r="H26" s="1" t="s">
        <v>4</v>
      </c>
      <c r="I26" s="2" t="s">
        <v>3</v>
      </c>
      <c r="J26" s="1" t="s">
        <v>4</v>
      </c>
      <c r="K26" s="2" t="s">
        <v>4</v>
      </c>
      <c r="L26" s="2" t="s">
        <v>4</v>
      </c>
      <c r="M26" s="2" t="s">
        <v>4</v>
      </c>
      <c r="N26" s="2" t="s">
        <v>5</v>
      </c>
      <c r="O26" s="2" t="s">
        <v>5</v>
      </c>
      <c r="P26" s="1" t="s">
        <v>4</v>
      </c>
      <c r="Q26" s="2" t="s">
        <v>5</v>
      </c>
      <c r="R26" s="2" t="s">
        <v>6</v>
      </c>
      <c r="S26" s="2" t="s">
        <v>6</v>
      </c>
      <c r="T26" s="2" t="s">
        <v>5</v>
      </c>
      <c r="U26" s="2" t="s">
        <v>4</v>
      </c>
      <c r="V26" s="1" t="s">
        <v>3</v>
      </c>
      <c r="W26" s="1" t="s">
        <v>3</v>
      </c>
      <c r="X26" s="1" t="s">
        <v>4</v>
      </c>
      <c r="Y26" s="2" t="s">
        <v>4</v>
      </c>
      <c r="Z26" s="2" t="s">
        <v>5</v>
      </c>
      <c r="AA26" s="1" t="s">
        <v>3</v>
      </c>
      <c r="AB26" s="2" t="s">
        <v>5</v>
      </c>
      <c r="AC26" s="1" t="s">
        <v>4</v>
      </c>
      <c r="AD26" s="1" t="s">
        <v>5</v>
      </c>
      <c r="AF26">
        <f t="shared" si="3"/>
        <v>3</v>
      </c>
      <c r="AG26" s="3">
        <f t="shared" si="4"/>
        <v>3</v>
      </c>
      <c r="AH26" s="3">
        <f t="shared" si="5"/>
        <v>3</v>
      </c>
      <c r="AI26">
        <f t="shared" si="6"/>
        <v>3</v>
      </c>
      <c r="AJ26" s="3">
        <f t="shared" si="7"/>
        <v>1</v>
      </c>
      <c r="AK26">
        <f t="shared" si="8"/>
        <v>3</v>
      </c>
      <c r="AL26" s="3">
        <f t="shared" si="9"/>
        <v>2</v>
      </c>
      <c r="AM26" s="3">
        <f t="shared" si="9"/>
        <v>2</v>
      </c>
      <c r="AN26" s="3">
        <f t="shared" si="9"/>
        <v>2</v>
      </c>
      <c r="AO26" s="3">
        <f t="shared" si="9"/>
        <v>3</v>
      </c>
      <c r="AP26" s="3">
        <f t="shared" si="9"/>
        <v>3</v>
      </c>
      <c r="AQ26" s="5">
        <f t="shared" si="10"/>
        <v>3</v>
      </c>
      <c r="AR26" s="3">
        <f t="shared" si="11"/>
        <v>3</v>
      </c>
      <c r="AS26" s="3">
        <f t="shared" si="12"/>
        <v>4</v>
      </c>
      <c r="AT26" s="3">
        <f t="shared" si="13"/>
        <v>4</v>
      </c>
      <c r="AU26" s="3">
        <f t="shared" si="14"/>
        <v>3</v>
      </c>
      <c r="AV26" s="3">
        <f t="shared" si="15"/>
        <v>2</v>
      </c>
      <c r="AW26">
        <f t="shared" si="16"/>
        <v>4</v>
      </c>
      <c r="AX26">
        <f t="shared" si="17"/>
        <v>4</v>
      </c>
      <c r="AY26">
        <f t="shared" si="18"/>
        <v>3</v>
      </c>
      <c r="AZ26" s="3">
        <f t="shared" si="19"/>
        <v>2</v>
      </c>
      <c r="BA26" s="3">
        <f t="shared" si="20"/>
        <v>3</v>
      </c>
      <c r="BB26">
        <f t="shared" si="21"/>
        <v>4</v>
      </c>
      <c r="BC26" s="3">
        <f t="shared" si="22"/>
        <v>3</v>
      </c>
      <c r="BD26">
        <f t="shared" si="23"/>
        <v>3</v>
      </c>
      <c r="BE26">
        <f t="shared" si="24"/>
        <v>2</v>
      </c>
      <c r="BF26">
        <f t="shared" si="25"/>
        <v>75</v>
      </c>
    </row>
    <row r="27" spans="1:58" x14ac:dyDescent="0.35">
      <c r="A27" s="22" t="s">
        <v>111</v>
      </c>
      <c r="B27" s="1" t="s">
        <v>9</v>
      </c>
      <c r="C27" s="1" t="s">
        <v>7</v>
      </c>
      <c r="D27" s="1">
        <v>16</v>
      </c>
      <c r="E27" s="1" t="s">
        <v>5</v>
      </c>
      <c r="F27" s="2" t="s">
        <v>4</v>
      </c>
      <c r="G27" s="2" t="s">
        <v>6</v>
      </c>
      <c r="H27" s="1" t="s">
        <v>3</v>
      </c>
      <c r="I27" s="2" t="s">
        <v>5</v>
      </c>
      <c r="J27" s="1" t="s">
        <v>4</v>
      </c>
      <c r="K27" s="2" t="s">
        <v>5</v>
      </c>
      <c r="L27" s="2" t="s">
        <v>5</v>
      </c>
      <c r="M27" s="2" t="s">
        <v>6</v>
      </c>
      <c r="N27" s="2" t="s">
        <v>4</v>
      </c>
      <c r="O27" s="2" t="s">
        <v>6</v>
      </c>
      <c r="P27" s="1" t="s">
        <v>4</v>
      </c>
      <c r="Q27" s="2" t="s">
        <v>4</v>
      </c>
      <c r="R27" s="2" t="s">
        <v>5</v>
      </c>
      <c r="S27" s="2" t="s">
        <v>5</v>
      </c>
      <c r="T27" s="2" t="s">
        <v>4</v>
      </c>
      <c r="U27" s="2" t="s">
        <v>5</v>
      </c>
      <c r="V27" s="1" t="s">
        <v>4</v>
      </c>
      <c r="W27" s="1" t="s">
        <v>3</v>
      </c>
      <c r="X27" s="1" t="s">
        <v>4</v>
      </c>
      <c r="Y27" s="2" t="s">
        <v>5</v>
      </c>
      <c r="Z27" s="2" t="s">
        <v>4</v>
      </c>
      <c r="AA27" s="1" t="s">
        <v>4</v>
      </c>
      <c r="AB27" s="2" t="s">
        <v>5</v>
      </c>
      <c r="AC27" s="1" t="s">
        <v>3</v>
      </c>
      <c r="AD27" s="1" t="s">
        <v>4</v>
      </c>
      <c r="AF27">
        <f t="shared" si="3"/>
        <v>2</v>
      </c>
      <c r="AG27" s="3">
        <f t="shared" si="4"/>
        <v>2</v>
      </c>
      <c r="AH27" s="3">
        <f t="shared" si="5"/>
        <v>4</v>
      </c>
      <c r="AI27">
        <f t="shared" si="6"/>
        <v>4</v>
      </c>
      <c r="AJ27" s="3">
        <f t="shared" si="7"/>
        <v>3</v>
      </c>
      <c r="AK27">
        <f t="shared" si="8"/>
        <v>3</v>
      </c>
      <c r="AL27" s="3">
        <f t="shared" si="9"/>
        <v>3</v>
      </c>
      <c r="AM27" s="3">
        <f t="shared" si="9"/>
        <v>3</v>
      </c>
      <c r="AN27" s="3">
        <f t="shared" si="9"/>
        <v>4</v>
      </c>
      <c r="AO27" s="3">
        <f t="shared" si="9"/>
        <v>2</v>
      </c>
      <c r="AP27" s="3">
        <f t="shared" si="9"/>
        <v>4</v>
      </c>
      <c r="AQ27" s="5">
        <f t="shared" si="10"/>
        <v>3</v>
      </c>
      <c r="AR27" s="3">
        <f t="shared" si="11"/>
        <v>2</v>
      </c>
      <c r="AS27" s="3">
        <f t="shared" si="12"/>
        <v>3</v>
      </c>
      <c r="AT27" s="3">
        <f t="shared" si="13"/>
        <v>3</v>
      </c>
      <c r="AU27" s="3">
        <f t="shared" si="14"/>
        <v>2</v>
      </c>
      <c r="AV27" s="3">
        <f t="shared" si="15"/>
        <v>3</v>
      </c>
      <c r="AW27">
        <f t="shared" si="16"/>
        <v>3</v>
      </c>
      <c r="AX27">
        <f t="shared" si="17"/>
        <v>4</v>
      </c>
      <c r="AY27">
        <f t="shared" si="18"/>
        <v>3</v>
      </c>
      <c r="AZ27" s="3">
        <f t="shared" si="19"/>
        <v>3</v>
      </c>
      <c r="BA27" s="3">
        <f t="shared" si="20"/>
        <v>2</v>
      </c>
      <c r="BB27">
        <f t="shared" si="21"/>
        <v>3</v>
      </c>
      <c r="BC27" s="3">
        <f t="shared" si="22"/>
        <v>3</v>
      </c>
      <c r="BD27">
        <f t="shared" si="23"/>
        <v>4</v>
      </c>
      <c r="BE27">
        <f t="shared" si="24"/>
        <v>3</v>
      </c>
      <c r="BF27">
        <f t="shared" si="25"/>
        <v>78</v>
      </c>
    </row>
    <row r="28" spans="1:58" x14ac:dyDescent="0.35">
      <c r="A28" s="22" t="s">
        <v>112</v>
      </c>
      <c r="B28" s="1" t="s">
        <v>10</v>
      </c>
      <c r="C28" s="1" t="s">
        <v>8</v>
      </c>
      <c r="D28" s="1">
        <v>17</v>
      </c>
      <c r="E28" s="1" t="s">
        <v>4</v>
      </c>
      <c r="F28" s="2" t="s">
        <v>5</v>
      </c>
      <c r="G28" s="2" t="s">
        <v>5</v>
      </c>
      <c r="H28" s="1" t="s">
        <v>4</v>
      </c>
      <c r="I28" s="2" t="s">
        <v>6</v>
      </c>
      <c r="J28" s="1" t="s">
        <v>3</v>
      </c>
      <c r="K28" s="2" t="s">
        <v>3</v>
      </c>
      <c r="L28" s="2" t="s">
        <v>4</v>
      </c>
      <c r="M28" s="2" t="s">
        <v>5</v>
      </c>
      <c r="N28" s="2" t="s">
        <v>6</v>
      </c>
      <c r="O28" s="2" t="s">
        <v>4</v>
      </c>
      <c r="P28" s="1" t="s">
        <v>3</v>
      </c>
      <c r="Q28" s="2" t="s">
        <v>4</v>
      </c>
      <c r="R28" s="2" t="s">
        <v>5</v>
      </c>
      <c r="S28" s="2" t="s">
        <v>6</v>
      </c>
      <c r="T28" s="2" t="s">
        <v>5</v>
      </c>
      <c r="U28" s="2" t="s">
        <v>6</v>
      </c>
      <c r="V28" s="1" t="s">
        <v>3</v>
      </c>
      <c r="W28" s="1" t="s">
        <v>3</v>
      </c>
      <c r="X28" s="1" t="s">
        <v>3</v>
      </c>
      <c r="Y28" s="2" t="s">
        <v>5</v>
      </c>
      <c r="Z28" s="2" t="s">
        <v>5</v>
      </c>
      <c r="AA28" s="1" t="s">
        <v>4</v>
      </c>
      <c r="AB28" s="2" t="s">
        <v>4</v>
      </c>
      <c r="AC28" s="1" t="s">
        <v>3</v>
      </c>
      <c r="AD28" s="1" t="s">
        <v>6</v>
      </c>
      <c r="AF28">
        <f t="shared" si="3"/>
        <v>3</v>
      </c>
      <c r="AG28" s="3">
        <f t="shared" si="4"/>
        <v>3</v>
      </c>
      <c r="AH28" s="3">
        <f t="shared" si="5"/>
        <v>3</v>
      </c>
      <c r="AI28">
        <f t="shared" si="6"/>
        <v>3</v>
      </c>
      <c r="AJ28" s="3">
        <f t="shared" si="7"/>
        <v>4</v>
      </c>
      <c r="AK28">
        <f t="shared" si="8"/>
        <v>4</v>
      </c>
      <c r="AL28" s="3">
        <f t="shared" si="9"/>
        <v>1</v>
      </c>
      <c r="AM28" s="3">
        <f t="shared" si="9"/>
        <v>2</v>
      </c>
      <c r="AN28" s="3">
        <f t="shared" si="9"/>
        <v>3</v>
      </c>
      <c r="AO28" s="3">
        <f t="shared" si="9"/>
        <v>4</v>
      </c>
      <c r="AP28" s="3">
        <f t="shared" si="9"/>
        <v>2</v>
      </c>
      <c r="AQ28" s="5">
        <f t="shared" si="10"/>
        <v>4</v>
      </c>
      <c r="AR28" s="3">
        <f t="shared" si="11"/>
        <v>2</v>
      </c>
      <c r="AS28" s="3">
        <f t="shared" si="12"/>
        <v>3</v>
      </c>
      <c r="AT28" s="3">
        <f t="shared" si="13"/>
        <v>4</v>
      </c>
      <c r="AU28" s="3">
        <f t="shared" si="14"/>
        <v>3</v>
      </c>
      <c r="AV28" s="3">
        <f t="shared" si="15"/>
        <v>4</v>
      </c>
      <c r="AW28">
        <f t="shared" si="16"/>
        <v>4</v>
      </c>
      <c r="AX28">
        <f t="shared" si="17"/>
        <v>4</v>
      </c>
      <c r="AY28">
        <f t="shared" si="18"/>
        <v>4</v>
      </c>
      <c r="AZ28" s="3">
        <f t="shared" si="19"/>
        <v>3</v>
      </c>
      <c r="BA28" s="3">
        <f t="shared" si="20"/>
        <v>3</v>
      </c>
      <c r="BB28">
        <f t="shared" si="21"/>
        <v>3</v>
      </c>
      <c r="BC28" s="3">
        <f t="shared" si="22"/>
        <v>2</v>
      </c>
      <c r="BD28">
        <f t="shared" si="23"/>
        <v>4</v>
      </c>
      <c r="BE28">
        <f t="shared" si="24"/>
        <v>1</v>
      </c>
      <c r="BF28">
        <f t="shared" si="25"/>
        <v>80</v>
      </c>
    </row>
    <row r="29" spans="1:58" x14ac:dyDescent="0.35">
      <c r="A29" s="22" t="s">
        <v>113</v>
      </c>
      <c r="B29" s="1" t="s">
        <v>10</v>
      </c>
      <c r="C29" s="1" t="s">
        <v>7</v>
      </c>
      <c r="D29" s="1">
        <v>16</v>
      </c>
      <c r="E29" s="1" t="s">
        <v>4</v>
      </c>
      <c r="F29" s="2" t="s">
        <v>5</v>
      </c>
      <c r="G29" s="2" t="s">
        <v>3</v>
      </c>
      <c r="H29" s="1" t="s">
        <v>4</v>
      </c>
      <c r="I29" s="2" t="s">
        <v>4</v>
      </c>
      <c r="J29" s="1" t="s">
        <v>3</v>
      </c>
      <c r="K29" s="2" t="s">
        <v>5</v>
      </c>
      <c r="L29" s="2" t="s">
        <v>6</v>
      </c>
      <c r="M29" s="2" t="s">
        <v>6</v>
      </c>
      <c r="N29" s="2" t="s">
        <v>5</v>
      </c>
      <c r="O29" s="2" t="s">
        <v>4</v>
      </c>
      <c r="P29" s="1" t="s">
        <v>3</v>
      </c>
      <c r="Q29" s="2" t="s">
        <v>5</v>
      </c>
      <c r="R29" s="2" t="s">
        <v>4</v>
      </c>
      <c r="S29" s="2" t="s">
        <v>4</v>
      </c>
      <c r="T29" s="2" t="s">
        <v>4</v>
      </c>
      <c r="U29" s="2" t="s">
        <v>5</v>
      </c>
      <c r="V29" s="1" t="s">
        <v>4</v>
      </c>
      <c r="W29" s="1" t="s">
        <v>3</v>
      </c>
      <c r="X29" s="1" t="s">
        <v>3</v>
      </c>
      <c r="Y29" s="2" t="s">
        <v>5</v>
      </c>
      <c r="Z29" s="2" t="s">
        <v>5</v>
      </c>
      <c r="AA29" s="1" t="s">
        <v>4</v>
      </c>
      <c r="AB29" s="2" t="s">
        <v>4</v>
      </c>
      <c r="AC29" s="1" t="s">
        <v>3</v>
      </c>
      <c r="AD29" s="1" t="s">
        <v>3</v>
      </c>
      <c r="AF29">
        <f t="shared" si="3"/>
        <v>3</v>
      </c>
      <c r="AG29" s="3">
        <f t="shared" si="4"/>
        <v>3</v>
      </c>
      <c r="AH29" s="3">
        <f t="shared" si="5"/>
        <v>1</v>
      </c>
      <c r="AI29">
        <f t="shared" si="6"/>
        <v>3</v>
      </c>
      <c r="AJ29" s="3">
        <f t="shared" si="7"/>
        <v>2</v>
      </c>
      <c r="AK29">
        <f t="shared" si="8"/>
        <v>4</v>
      </c>
      <c r="AL29" s="3">
        <f t="shared" si="9"/>
        <v>3</v>
      </c>
      <c r="AM29" s="3">
        <f t="shared" si="9"/>
        <v>4</v>
      </c>
      <c r="AN29" s="3">
        <f t="shared" si="9"/>
        <v>4</v>
      </c>
      <c r="AO29" s="3">
        <f t="shared" si="9"/>
        <v>3</v>
      </c>
      <c r="AP29" s="3">
        <f t="shared" si="9"/>
        <v>2</v>
      </c>
      <c r="AQ29" s="5">
        <f t="shared" si="10"/>
        <v>4</v>
      </c>
      <c r="AR29" s="3">
        <f t="shared" si="11"/>
        <v>3</v>
      </c>
      <c r="AS29" s="3">
        <f t="shared" si="12"/>
        <v>2</v>
      </c>
      <c r="AT29" s="3">
        <f t="shared" si="13"/>
        <v>2</v>
      </c>
      <c r="AU29" s="3">
        <f t="shared" si="14"/>
        <v>2</v>
      </c>
      <c r="AV29" s="3">
        <f t="shared" si="15"/>
        <v>3</v>
      </c>
      <c r="AW29">
        <f t="shared" si="16"/>
        <v>3</v>
      </c>
      <c r="AX29">
        <f t="shared" si="17"/>
        <v>4</v>
      </c>
      <c r="AY29">
        <f t="shared" si="18"/>
        <v>4</v>
      </c>
      <c r="AZ29" s="3">
        <f t="shared" si="19"/>
        <v>3</v>
      </c>
      <c r="BA29" s="3">
        <f t="shared" si="20"/>
        <v>3</v>
      </c>
      <c r="BB29">
        <f t="shared" si="21"/>
        <v>3</v>
      </c>
      <c r="BC29" s="3">
        <f t="shared" si="22"/>
        <v>2</v>
      </c>
      <c r="BD29">
        <f t="shared" si="23"/>
        <v>4</v>
      </c>
      <c r="BE29">
        <f t="shared" si="24"/>
        <v>4</v>
      </c>
      <c r="BF29">
        <f t="shared" si="25"/>
        <v>78</v>
      </c>
    </row>
    <row r="30" spans="1:58" x14ac:dyDescent="0.35">
      <c r="A30" s="22" t="s">
        <v>114</v>
      </c>
      <c r="B30" s="1" t="s">
        <v>10</v>
      </c>
      <c r="C30" s="1" t="s">
        <v>7</v>
      </c>
      <c r="D30" s="1">
        <v>15</v>
      </c>
      <c r="E30" s="1" t="s">
        <v>4</v>
      </c>
      <c r="F30" s="2" t="s">
        <v>4</v>
      </c>
      <c r="G30" s="2" t="s">
        <v>5</v>
      </c>
      <c r="H30" s="1" t="s">
        <v>4</v>
      </c>
      <c r="I30" s="2" t="s">
        <v>5</v>
      </c>
      <c r="J30" s="1" t="s">
        <v>3</v>
      </c>
      <c r="K30" s="2" t="s">
        <v>3</v>
      </c>
      <c r="L30" s="2" t="s">
        <v>5</v>
      </c>
      <c r="M30" s="2" t="s">
        <v>5</v>
      </c>
      <c r="N30" s="2" t="s">
        <v>4</v>
      </c>
      <c r="O30" s="2" t="s">
        <v>5</v>
      </c>
      <c r="P30" s="1" t="s">
        <v>4</v>
      </c>
      <c r="Q30" s="2" t="s">
        <v>4</v>
      </c>
      <c r="R30" s="2" t="s">
        <v>4</v>
      </c>
      <c r="S30" s="2" t="s">
        <v>4</v>
      </c>
      <c r="T30" s="2" t="s">
        <v>5</v>
      </c>
      <c r="U30" s="2" t="s">
        <v>4</v>
      </c>
      <c r="V30" s="1" t="s">
        <v>3</v>
      </c>
      <c r="W30" s="1" t="s">
        <v>3</v>
      </c>
      <c r="X30" s="1" t="s">
        <v>3</v>
      </c>
      <c r="Y30" s="2" t="s">
        <v>4</v>
      </c>
      <c r="Z30" s="2" t="s">
        <v>4</v>
      </c>
      <c r="AA30" s="1" t="s">
        <v>3</v>
      </c>
      <c r="AB30" s="2" t="s">
        <v>5</v>
      </c>
      <c r="AC30" s="1" t="s">
        <v>4</v>
      </c>
      <c r="AD30" s="1" t="s">
        <v>4</v>
      </c>
      <c r="AF30">
        <f t="shared" si="3"/>
        <v>3</v>
      </c>
      <c r="AG30" s="3">
        <f t="shared" si="4"/>
        <v>2</v>
      </c>
      <c r="AH30" s="3">
        <f t="shared" si="5"/>
        <v>3</v>
      </c>
      <c r="AI30">
        <f t="shared" si="6"/>
        <v>3</v>
      </c>
      <c r="AJ30" s="3">
        <f t="shared" si="7"/>
        <v>3</v>
      </c>
      <c r="AK30">
        <f t="shared" si="8"/>
        <v>4</v>
      </c>
      <c r="AL30" s="3">
        <f t="shared" si="9"/>
        <v>1</v>
      </c>
      <c r="AM30" s="3">
        <f t="shared" si="9"/>
        <v>3</v>
      </c>
      <c r="AN30" s="3">
        <f t="shared" si="9"/>
        <v>3</v>
      </c>
      <c r="AO30" s="3">
        <f t="shared" si="9"/>
        <v>2</v>
      </c>
      <c r="AP30" s="3">
        <f t="shared" si="9"/>
        <v>3</v>
      </c>
      <c r="AQ30" s="5">
        <f t="shared" si="10"/>
        <v>3</v>
      </c>
      <c r="AR30" s="3">
        <f t="shared" si="11"/>
        <v>2</v>
      </c>
      <c r="AS30" s="3">
        <f t="shared" si="12"/>
        <v>2</v>
      </c>
      <c r="AT30" s="3">
        <f t="shared" si="13"/>
        <v>2</v>
      </c>
      <c r="AU30" s="3">
        <f t="shared" si="14"/>
        <v>3</v>
      </c>
      <c r="AV30" s="3">
        <f t="shared" si="15"/>
        <v>2</v>
      </c>
      <c r="AW30">
        <f t="shared" si="16"/>
        <v>4</v>
      </c>
      <c r="AX30">
        <f t="shared" si="17"/>
        <v>4</v>
      </c>
      <c r="AY30">
        <f t="shared" si="18"/>
        <v>4</v>
      </c>
      <c r="AZ30" s="3">
        <f t="shared" si="19"/>
        <v>2</v>
      </c>
      <c r="BA30" s="3">
        <f t="shared" si="20"/>
        <v>2</v>
      </c>
      <c r="BB30">
        <f t="shared" si="21"/>
        <v>4</v>
      </c>
      <c r="BC30" s="3">
        <f t="shared" si="22"/>
        <v>3</v>
      </c>
      <c r="BD30">
        <f t="shared" si="23"/>
        <v>3</v>
      </c>
      <c r="BE30">
        <f t="shared" si="24"/>
        <v>3</v>
      </c>
      <c r="BF30">
        <f t="shared" si="25"/>
        <v>73</v>
      </c>
    </row>
    <row r="31" spans="1:58" x14ac:dyDescent="0.35">
      <c r="A31" s="22" t="s">
        <v>115</v>
      </c>
      <c r="B31" s="1" t="s">
        <v>9</v>
      </c>
      <c r="C31" s="1" t="s">
        <v>8</v>
      </c>
      <c r="D31" s="1">
        <v>16</v>
      </c>
      <c r="E31" s="1" t="s">
        <v>4</v>
      </c>
      <c r="F31" s="2" t="s">
        <v>4</v>
      </c>
      <c r="G31" s="2" t="s">
        <v>5</v>
      </c>
      <c r="H31" s="1" t="s">
        <v>3</v>
      </c>
      <c r="I31" s="2" t="s">
        <v>5</v>
      </c>
      <c r="J31" s="1" t="s">
        <v>5</v>
      </c>
      <c r="K31" s="2" t="s">
        <v>5</v>
      </c>
      <c r="L31" s="2" t="s">
        <v>4</v>
      </c>
      <c r="M31" s="2" t="s">
        <v>4</v>
      </c>
      <c r="N31" s="2" t="s">
        <v>6</v>
      </c>
      <c r="O31" s="2" t="s">
        <v>5</v>
      </c>
      <c r="P31" s="1" t="s">
        <v>4</v>
      </c>
      <c r="Q31" s="2" t="s">
        <v>4</v>
      </c>
      <c r="R31" s="2" t="s">
        <v>5</v>
      </c>
      <c r="S31" s="2" t="s">
        <v>6</v>
      </c>
      <c r="T31" s="2" t="s">
        <v>5</v>
      </c>
      <c r="U31" s="2" t="s">
        <v>3</v>
      </c>
      <c r="V31" s="1" t="s">
        <v>5</v>
      </c>
      <c r="W31" s="1" t="s">
        <v>4</v>
      </c>
      <c r="X31" s="1" t="s">
        <v>4</v>
      </c>
      <c r="Y31" s="2" t="s">
        <v>5</v>
      </c>
      <c r="Z31" s="2" t="s">
        <v>6</v>
      </c>
      <c r="AA31" s="1" t="s">
        <v>5</v>
      </c>
      <c r="AB31" s="2" t="s">
        <v>4</v>
      </c>
      <c r="AC31" s="1" t="s">
        <v>4</v>
      </c>
      <c r="AD31" s="1" t="s">
        <v>4</v>
      </c>
      <c r="AF31">
        <f t="shared" si="3"/>
        <v>3</v>
      </c>
      <c r="AG31" s="3">
        <f t="shared" si="4"/>
        <v>2</v>
      </c>
      <c r="AH31" s="3">
        <f t="shared" si="5"/>
        <v>3</v>
      </c>
      <c r="AI31">
        <f t="shared" si="6"/>
        <v>4</v>
      </c>
      <c r="AJ31" s="3">
        <f t="shared" si="7"/>
        <v>3</v>
      </c>
      <c r="AK31">
        <f t="shared" si="8"/>
        <v>2</v>
      </c>
      <c r="AL31" s="3">
        <f t="shared" si="9"/>
        <v>3</v>
      </c>
      <c r="AM31" s="3">
        <f t="shared" si="9"/>
        <v>2</v>
      </c>
      <c r="AN31" s="3">
        <f t="shared" si="9"/>
        <v>2</v>
      </c>
      <c r="AO31" s="3">
        <f t="shared" si="9"/>
        <v>4</v>
      </c>
      <c r="AP31" s="3">
        <f t="shared" si="9"/>
        <v>3</v>
      </c>
      <c r="AQ31" s="5">
        <f t="shared" si="10"/>
        <v>3</v>
      </c>
      <c r="AR31" s="3">
        <f t="shared" si="11"/>
        <v>2</v>
      </c>
      <c r="AS31" s="3">
        <f t="shared" si="12"/>
        <v>3</v>
      </c>
      <c r="AT31" s="3">
        <f t="shared" si="13"/>
        <v>4</v>
      </c>
      <c r="AU31" s="3">
        <f t="shared" si="14"/>
        <v>3</v>
      </c>
      <c r="AV31" s="3">
        <f t="shared" si="15"/>
        <v>1</v>
      </c>
      <c r="AW31">
        <f t="shared" si="16"/>
        <v>2</v>
      </c>
      <c r="AX31">
        <f t="shared" si="17"/>
        <v>3</v>
      </c>
      <c r="AY31">
        <f t="shared" si="18"/>
        <v>3</v>
      </c>
      <c r="AZ31" s="3">
        <f t="shared" si="19"/>
        <v>3</v>
      </c>
      <c r="BA31" s="3">
        <f t="shared" si="20"/>
        <v>4</v>
      </c>
      <c r="BB31">
        <f t="shared" si="21"/>
        <v>2</v>
      </c>
      <c r="BC31" s="3">
        <f t="shared" si="22"/>
        <v>2</v>
      </c>
      <c r="BD31">
        <f t="shared" si="23"/>
        <v>3</v>
      </c>
      <c r="BE31">
        <f t="shared" si="24"/>
        <v>3</v>
      </c>
      <c r="BF31">
        <f t="shared" si="25"/>
        <v>72</v>
      </c>
    </row>
    <row r="32" spans="1:58" x14ac:dyDescent="0.35">
      <c r="A32" s="22" t="s">
        <v>116</v>
      </c>
      <c r="B32" s="1" t="s">
        <v>10</v>
      </c>
      <c r="C32" s="1" t="s">
        <v>8</v>
      </c>
      <c r="D32" s="1">
        <v>16</v>
      </c>
      <c r="E32" s="1" t="s">
        <v>3</v>
      </c>
      <c r="F32" s="2" t="s">
        <v>5</v>
      </c>
      <c r="G32" s="2" t="s">
        <v>5</v>
      </c>
      <c r="H32" s="1" t="s">
        <v>3</v>
      </c>
      <c r="I32" s="2" t="s">
        <v>4</v>
      </c>
      <c r="J32" s="1" t="s">
        <v>4</v>
      </c>
      <c r="K32" s="2" t="s">
        <v>3</v>
      </c>
      <c r="L32" s="2" t="s">
        <v>4</v>
      </c>
      <c r="M32" s="2" t="s">
        <v>5</v>
      </c>
      <c r="N32" s="2" t="s">
        <v>5</v>
      </c>
      <c r="O32" s="2" t="s">
        <v>5</v>
      </c>
      <c r="P32" s="1" t="s">
        <v>3</v>
      </c>
      <c r="Q32" s="2" t="s">
        <v>5</v>
      </c>
      <c r="R32" s="2" t="s">
        <v>4</v>
      </c>
      <c r="S32" s="2" t="s">
        <v>4</v>
      </c>
      <c r="T32" s="2" t="s">
        <v>5</v>
      </c>
      <c r="U32" s="2" t="s">
        <v>6</v>
      </c>
      <c r="V32" s="1" t="s">
        <v>3</v>
      </c>
      <c r="W32" s="1" t="s">
        <v>3</v>
      </c>
      <c r="X32" s="1" t="s">
        <v>3</v>
      </c>
      <c r="Y32" s="2" t="s">
        <v>5</v>
      </c>
      <c r="Z32" s="2" t="s">
        <v>5</v>
      </c>
      <c r="AA32" s="1" t="s">
        <v>4</v>
      </c>
      <c r="AB32" s="2" t="s">
        <v>6</v>
      </c>
      <c r="AC32" s="1" t="s">
        <v>4</v>
      </c>
      <c r="AD32" s="1" t="s">
        <v>3</v>
      </c>
      <c r="AF32">
        <f t="shared" si="3"/>
        <v>4</v>
      </c>
      <c r="AG32" s="3">
        <f t="shared" si="4"/>
        <v>3</v>
      </c>
      <c r="AH32" s="3">
        <f t="shared" si="5"/>
        <v>3</v>
      </c>
      <c r="AI32">
        <f t="shared" si="6"/>
        <v>4</v>
      </c>
      <c r="AJ32" s="3">
        <f t="shared" si="7"/>
        <v>2</v>
      </c>
      <c r="AK32">
        <f t="shared" si="8"/>
        <v>3</v>
      </c>
      <c r="AL32" s="3">
        <f t="shared" si="9"/>
        <v>1</v>
      </c>
      <c r="AM32" s="3">
        <f t="shared" si="9"/>
        <v>2</v>
      </c>
      <c r="AN32" s="3">
        <f t="shared" si="9"/>
        <v>3</v>
      </c>
      <c r="AO32" s="3">
        <f t="shared" si="9"/>
        <v>3</v>
      </c>
      <c r="AP32" s="3">
        <f t="shared" si="9"/>
        <v>3</v>
      </c>
      <c r="AQ32" s="5">
        <f t="shared" si="10"/>
        <v>4</v>
      </c>
      <c r="AR32" s="3">
        <f t="shared" si="11"/>
        <v>3</v>
      </c>
      <c r="AS32" s="3">
        <f t="shared" si="12"/>
        <v>2</v>
      </c>
      <c r="AT32" s="3">
        <f t="shared" si="13"/>
        <v>2</v>
      </c>
      <c r="AU32" s="3">
        <f t="shared" si="14"/>
        <v>3</v>
      </c>
      <c r="AV32" s="3">
        <f t="shared" si="15"/>
        <v>4</v>
      </c>
      <c r="AW32">
        <f t="shared" si="16"/>
        <v>4</v>
      </c>
      <c r="AX32">
        <f t="shared" si="17"/>
        <v>4</v>
      </c>
      <c r="AY32">
        <f t="shared" si="18"/>
        <v>4</v>
      </c>
      <c r="AZ32" s="3">
        <f t="shared" si="19"/>
        <v>3</v>
      </c>
      <c r="BA32" s="3">
        <f t="shared" si="20"/>
        <v>3</v>
      </c>
      <c r="BB32">
        <f t="shared" si="21"/>
        <v>3</v>
      </c>
      <c r="BC32" s="3">
        <f t="shared" si="22"/>
        <v>4</v>
      </c>
      <c r="BD32">
        <f t="shared" si="23"/>
        <v>3</v>
      </c>
      <c r="BE32">
        <f t="shared" si="24"/>
        <v>4</v>
      </c>
      <c r="BF32">
        <f t="shared" si="25"/>
        <v>81</v>
      </c>
    </row>
    <row r="33" spans="1:58" x14ac:dyDescent="0.35">
      <c r="A33" s="22" t="s">
        <v>117</v>
      </c>
      <c r="B33" s="1" t="s">
        <v>9</v>
      </c>
      <c r="C33" s="1" t="s">
        <v>7</v>
      </c>
      <c r="D33" s="1">
        <v>17</v>
      </c>
      <c r="E33" s="1" t="s">
        <v>5</v>
      </c>
      <c r="F33" s="2" t="s">
        <v>5</v>
      </c>
      <c r="G33" s="2" t="s">
        <v>6</v>
      </c>
      <c r="H33" s="1" t="s">
        <v>3</v>
      </c>
      <c r="I33" s="2" t="s">
        <v>6</v>
      </c>
      <c r="J33" s="1" t="s">
        <v>3</v>
      </c>
      <c r="K33" s="2" t="s">
        <v>5</v>
      </c>
      <c r="L33" s="2" t="s">
        <v>3</v>
      </c>
      <c r="M33" s="2" t="s">
        <v>5</v>
      </c>
      <c r="N33" s="2" t="s">
        <v>4</v>
      </c>
      <c r="O33" s="2" t="s">
        <v>5</v>
      </c>
      <c r="P33" s="1" t="s">
        <v>3</v>
      </c>
      <c r="Q33" s="2" t="s">
        <v>6</v>
      </c>
      <c r="R33" s="2" t="s">
        <v>4</v>
      </c>
      <c r="S33" s="2" t="s">
        <v>3</v>
      </c>
      <c r="T33" s="2" t="s">
        <v>3</v>
      </c>
      <c r="U33" s="2" t="s">
        <v>5</v>
      </c>
      <c r="V33" s="1" t="s">
        <v>3</v>
      </c>
      <c r="W33" s="1" t="s">
        <v>4</v>
      </c>
      <c r="X33" s="1" t="s">
        <v>4</v>
      </c>
      <c r="Y33" s="2" t="s">
        <v>6</v>
      </c>
      <c r="Z33" s="2" t="s">
        <v>5</v>
      </c>
      <c r="AA33" s="1" t="s">
        <v>4</v>
      </c>
      <c r="AB33" s="2" t="s">
        <v>5</v>
      </c>
      <c r="AC33" s="1" t="s">
        <v>4</v>
      </c>
      <c r="AD33" s="1" t="s">
        <v>3</v>
      </c>
      <c r="AF33">
        <f t="shared" si="3"/>
        <v>2</v>
      </c>
      <c r="AG33" s="3">
        <f t="shared" si="4"/>
        <v>3</v>
      </c>
      <c r="AH33" s="3">
        <f t="shared" si="5"/>
        <v>4</v>
      </c>
      <c r="AI33">
        <f t="shared" si="6"/>
        <v>4</v>
      </c>
      <c r="AJ33" s="3">
        <f t="shared" si="7"/>
        <v>4</v>
      </c>
      <c r="AK33">
        <f t="shared" si="8"/>
        <v>4</v>
      </c>
      <c r="AL33" s="3">
        <f t="shared" si="9"/>
        <v>3</v>
      </c>
      <c r="AM33" s="3">
        <f t="shared" si="9"/>
        <v>1</v>
      </c>
      <c r="AN33" s="3">
        <f t="shared" si="9"/>
        <v>3</v>
      </c>
      <c r="AO33" s="3">
        <f t="shared" si="9"/>
        <v>2</v>
      </c>
      <c r="AP33" s="3">
        <f t="shared" si="9"/>
        <v>3</v>
      </c>
      <c r="AQ33" s="5">
        <f t="shared" si="10"/>
        <v>4</v>
      </c>
      <c r="AR33" s="3">
        <f t="shared" si="11"/>
        <v>4</v>
      </c>
      <c r="AS33" s="3">
        <f t="shared" si="12"/>
        <v>2</v>
      </c>
      <c r="AT33" s="3">
        <f t="shared" si="13"/>
        <v>1</v>
      </c>
      <c r="AU33" s="3">
        <f t="shared" si="14"/>
        <v>1</v>
      </c>
      <c r="AV33" s="3">
        <f t="shared" si="15"/>
        <v>3</v>
      </c>
      <c r="AW33">
        <f t="shared" si="16"/>
        <v>4</v>
      </c>
      <c r="AX33">
        <f t="shared" si="17"/>
        <v>3</v>
      </c>
      <c r="AY33">
        <f t="shared" si="18"/>
        <v>3</v>
      </c>
      <c r="AZ33" s="3">
        <f t="shared" si="19"/>
        <v>4</v>
      </c>
      <c r="BA33" s="3">
        <f t="shared" si="20"/>
        <v>3</v>
      </c>
      <c r="BB33">
        <f t="shared" si="21"/>
        <v>3</v>
      </c>
      <c r="BC33" s="3">
        <f t="shared" si="22"/>
        <v>3</v>
      </c>
      <c r="BD33">
        <f t="shared" si="23"/>
        <v>3</v>
      </c>
      <c r="BE33">
        <f t="shared" si="24"/>
        <v>4</v>
      </c>
      <c r="BF33">
        <f t="shared" si="25"/>
        <v>78</v>
      </c>
    </row>
    <row r="34" spans="1:58" x14ac:dyDescent="0.35">
      <c r="A34" s="22" t="s">
        <v>118</v>
      </c>
      <c r="B34" s="1" t="s">
        <v>9</v>
      </c>
      <c r="C34" s="1" t="s">
        <v>8</v>
      </c>
      <c r="D34" s="1">
        <v>16</v>
      </c>
      <c r="E34" s="1" t="s">
        <v>4</v>
      </c>
      <c r="F34" s="2" t="s">
        <v>5</v>
      </c>
      <c r="G34" s="2" t="s">
        <v>5</v>
      </c>
      <c r="H34" s="1" t="s">
        <v>3</v>
      </c>
      <c r="I34" s="2" t="s">
        <v>5</v>
      </c>
      <c r="J34" s="1" t="s">
        <v>3</v>
      </c>
      <c r="K34" s="2" t="s">
        <v>6</v>
      </c>
      <c r="L34" s="2" t="s">
        <v>4</v>
      </c>
      <c r="M34" s="2" t="s">
        <v>5</v>
      </c>
      <c r="N34" s="2" t="s">
        <v>5</v>
      </c>
      <c r="O34" s="2" t="s">
        <v>5</v>
      </c>
      <c r="P34" s="1" t="s">
        <v>3</v>
      </c>
      <c r="Q34" s="2" t="s">
        <v>5</v>
      </c>
      <c r="R34" s="2" t="s">
        <v>4</v>
      </c>
      <c r="S34" s="2" t="s">
        <v>5</v>
      </c>
      <c r="T34" s="2" t="s">
        <v>5</v>
      </c>
      <c r="U34" s="2" t="s">
        <v>6</v>
      </c>
      <c r="V34" s="1" t="s">
        <v>5</v>
      </c>
      <c r="W34" s="1" t="s">
        <v>4</v>
      </c>
      <c r="X34" s="1" t="s">
        <v>4</v>
      </c>
      <c r="Y34" s="2" t="s">
        <v>5</v>
      </c>
      <c r="Z34" s="2" t="s">
        <v>3</v>
      </c>
      <c r="AA34" s="1" t="s">
        <v>3</v>
      </c>
      <c r="AB34" s="2" t="s">
        <v>6</v>
      </c>
      <c r="AC34" s="1" t="s">
        <v>4</v>
      </c>
      <c r="AD34" s="1" t="s">
        <v>4</v>
      </c>
      <c r="AF34">
        <f t="shared" si="3"/>
        <v>3</v>
      </c>
      <c r="AG34" s="3">
        <f t="shared" si="4"/>
        <v>3</v>
      </c>
      <c r="AH34" s="3">
        <f t="shared" si="5"/>
        <v>3</v>
      </c>
      <c r="AI34">
        <f t="shared" si="6"/>
        <v>4</v>
      </c>
      <c r="AJ34" s="3">
        <f t="shared" si="7"/>
        <v>3</v>
      </c>
      <c r="AK34">
        <f t="shared" si="8"/>
        <v>4</v>
      </c>
      <c r="AL34" s="3">
        <f t="shared" si="9"/>
        <v>4</v>
      </c>
      <c r="AM34" s="3">
        <f t="shared" si="9"/>
        <v>2</v>
      </c>
      <c r="AN34" s="3">
        <f t="shared" si="9"/>
        <v>3</v>
      </c>
      <c r="AO34" s="3">
        <f t="shared" si="9"/>
        <v>3</v>
      </c>
      <c r="AP34" s="3">
        <f t="shared" si="9"/>
        <v>3</v>
      </c>
      <c r="AQ34" s="5">
        <f t="shared" si="10"/>
        <v>4</v>
      </c>
      <c r="AR34" s="3">
        <f t="shared" si="11"/>
        <v>3</v>
      </c>
      <c r="AS34" s="3">
        <f t="shared" si="12"/>
        <v>2</v>
      </c>
      <c r="AT34" s="3">
        <f t="shared" si="13"/>
        <v>3</v>
      </c>
      <c r="AU34" s="3">
        <f t="shared" si="14"/>
        <v>3</v>
      </c>
      <c r="AV34" s="3">
        <f t="shared" si="15"/>
        <v>4</v>
      </c>
      <c r="AW34">
        <f t="shared" si="16"/>
        <v>2</v>
      </c>
      <c r="AX34">
        <f t="shared" si="17"/>
        <v>3</v>
      </c>
      <c r="AY34">
        <f t="shared" si="18"/>
        <v>3</v>
      </c>
      <c r="AZ34" s="3">
        <f t="shared" si="19"/>
        <v>3</v>
      </c>
      <c r="BA34" s="3">
        <f t="shared" si="20"/>
        <v>1</v>
      </c>
      <c r="BB34">
        <f t="shared" si="21"/>
        <v>4</v>
      </c>
      <c r="BC34" s="3">
        <f t="shared" si="22"/>
        <v>4</v>
      </c>
      <c r="BD34">
        <f t="shared" si="23"/>
        <v>3</v>
      </c>
      <c r="BE34">
        <f t="shared" si="24"/>
        <v>3</v>
      </c>
      <c r="BF34">
        <f t="shared" si="25"/>
        <v>80</v>
      </c>
    </row>
    <row r="35" spans="1:58" x14ac:dyDescent="0.35">
      <c r="A35" s="22" t="s">
        <v>119</v>
      </c>
      <c r="B35" s="1" t="s">
        <v>10</v>
      </c>
      <c r="C35" s="1" t="s">
        <v>8</v>
      </c>
      <c r="D35" s="1">
        <v>15</v>
      </c>
      <c r="E35" s="1" t="s">
        <v>4</v>
      </c>
      <c r="F35" s="2" t="s">
        <v>4</v>
      </c>
      <c r="G35" s="2" t="s">
        <v>5</v>
      </c>
      <c r="H35" s="1" t="s">
        <v>3</v>
      </c>
      <c r="I35" s="2" t="s">
        <v>5</v>
      </c>
      <c r="J35" s="1" t="s">
        <v>6</v>
      </c>
      <c r="K35" s="2" t="s">
        <v>3</v>
      </c>
      <c r="L35" s="2" t="s">
        <v>4</v>
      </c>
      <c r="M35" s="2" t="s">
        <v>5</v>
      </c>
      <c r="N35" s="2" t="s">
        <v>5</v>
      </c>
      <c r="O35" s="2" t="s">
        <v>4</v>
      </c>
      <c r="P35" s="1" t="s">
        <v>4</v>
      </c>
      <c r="Q35" s="2" t="s">
        <v>5</v>
      </c>
      <c r="R35" s="2" t="s">
        <v>4</v>
      </c>
      <c r="S35" s="2" t="s">
        <v>3</v>
      </c>
      <c r="T35" s="2" t="s">
        <v>5</v>
      </c>
      <c r="U35" s="2" t="s">
        <v>6</v>
      </c>
      <c r="V35" s="1" t="s">
        <v>4</v>
      </c>
      <c r="W35" s="1" t="s">
        <v>4</v>
      </c>
      <c r="X35" s="1" t="s">
        <v>4</v>
      </c>
      <c r="Y35" s="2" t="s">
        <v>4</v>
      </c>
      <c r="Z35" s="2" t="s">
        <v>5</v>
      </c>
      <c r="AA35" s="1" t="s">
        <v>4</v>
      </c>
      <c r="AB35" s="2" t="s">
        <v>3</v>
      </c>
      <c r="AC35" s="1" t="s">
        <v>3</v>
      </c>
      <c r="AD35" s="1" t="s">
        <v>4</v>
      </c>
      <c r="AF35">
        <f t="shared" si="3"/>
        <v>3</v>
      </c>
      <c r="AG35" s="3">
        <f t="shared" si="4"/>
        <v>2</v>
      </c>
      <c r="AH35" s="3">
        <f t="shared" si="5"/>
        <v>3</v>
      </c>
      <c r="AI35">
        <f t="shared" si="6"/>
        <v>4</v>
      </c>
      <c r="AJ35" s="3">
        <f t="shared" si="7"/>
        <v>3</v>
      </c>
      <c r="AK35">
        <f t="shared" si="8"/>
        <v>1</v>
      </c>
      <c r="AL35" s="3">
        <f t="shared" si="9"/>
        <v>1</v>
      </c>
      <c r="AM35" s="3">
        <f t="shared" si="9"/>
        <v>2</v>
      </c>
      <c r="AN35" s="3">
        <f t="shared" si="9"/>
        <v>3</v>
      </c>
      <c r="AO35" s="3">
        <f t="shared" si="9"/>
        <v>3</v>
      </c>
      <c r="AP35" s="3">
        <f t="shared" si="9"/>
        <v>2</v>
      </c>
      <c r="AQ35" s="5">
        <f t="shared" si="10"/>
        <v>3</v>
      </c>
      <c r="AR35" s="3">
        <f t="shared" si="11"/>
        <v>3</v>
      </c>
      <c r="AS35" s="3">
        <f t="shared" si="12"/>
        <v>2</v>
      </c>
      <c r="AT35" s="3">
        <f t="shared" si="13"/>
        <v>1</v>
      </c>
      <c r="AU35" s="3">
        <f t="shared" si="14"/>
        <v>3</v>
      </c>
      <c r="AV35" s="3">
        <f t="shared" si="15"/>
        <v>4</v>
      </c>
      <c r="AW35">
        <f t="shared" si="16"/>
        <v>3</v>
      </c>
      <c r="AX35">
        <f t="shared" si="17"/>
        <v>3</v>
      </c>
      <c r="AY35">
        <f t="shared" si="18"/>
        <v>3</v>
      </c>
      <c r="AZ35" s="3">
        <f t="shared" si="19"/>
        <v>2</v>
      </c>
      <c r="BA35" s="3">
        <f t="shared" si="20"/>
        <v>3</v>
      </c>
      <c r="BB35">
        <f t="shared" si="21"/>
        <v>3</v>
      </c>
      <c r="BC35" s="3">
        <f t="shared" si="22"/>
        <v>1</v>
      </c>
      <c r="BD35">
        <f t="shared" si="23"/>
        <v>4</v>
      </c>
      <c r="BE35">
        <f t="shared" si="24"/>
        <v>3</v>
      </c>
      <c r="BF35">
        <f t="shared" si="25"/>
        <v>68</v>
      </c>
    </row>
    <row r="36" spans="1:58" x14ac:dyDescent="0.35">
      <c r="A36" s="22" t="s">
        <v>120</v>
      </c>
      <c r="B36" s="1" t="s">
        <v>9</v>
      </c>
      <c r="C36" s="1" t="s">
        <v>7</v>
      </c>
      <c r="D36" s="1">
        <v>17</v>
      </c>
      <c r="E36" s="1" t="s">
        <v>6</v>
      </c>
      <c r="F36" s="2" t="s">
        <v>5</v>
      </c>
      <c r="G36" s="2" t="s">
        <v>5</v>
      </c>
      <c r="H36" s="1" t="s">
        <v>4</v>
      </c>
      <c r="I36" s="2" t="s">
        <v>5</v>
      </c>
      <c r="J36" s="1" t="s">
        <v>6</v>
      </c>
      <c r="K36" s="2" t="s">
        <v>3</v>
      </c>
      <c r="L36" s="2" t="s">
        <v>3</v>
      </c>
      <c r="M36" s="2" t="s">
        <v>5</v>
      </c>
      <c r="N36" s="2" t="s">
        <v>5</v>
      </c>
      <c r="O36" s="2" t="s">
        <v>3</v>
      </c>
      <c r="P36" s="1" t="s">
        <v>4</v>
      </c>
      <c r="Q36" s="2" t="s">
        <v>5</v>
      </c>
      <c r="R36" s="2" t="s">
        <v>5</v>
      </c>
      <c r="S36" s="2" t="s">
        <v>5</v>
      </c>
      <c r="T36" s="2" t="s">
        <v>4</v>
      </c>
      <c r="U36" s="2" t="s">
        <v>4</v>
      </c>
      <c r="V36" s="1" t="s">
        <v>4</v>
      </c>
      <c r="W36" s="1" t="s">
        <v>5</v>
      </c>
      <c r="X36" s="1" t="s">
        <v>4</v>
      </c>
      <c r="Y36" s="2" t="s">
        <v>4</v>
      </c>
      <c r="Z36" s="2" t="s">
        <v>3</v>
      </c>
      <c r="AA36" s="1" t="s">
        <v>4</v>
      </c>
      <c r="AB36" s="2" t="s">
        <v>5</v>
      </c>
      <c r="AC36" s="1" t="s">
        <v>4</v>
      </c>
      <c r="AD36" s="1" t="s">
        <v>3</v>
      </c>
      <c r="AF36">
        <f t="shared" si="3"/>
        <v>1</v>
      </c>
      <c r="AG36" s="3">
        <f t="shared" si="4"/>
        <v>3</v>
      </c>
      <c r="AH36" s="3">
        <f t="shared" si="5"/>
        <v>3</v>
      </c>
      <c r="AI36">
        <f t="shared" si="6"/>
        <v>3</v>
      </c>
      <c r="AJ36" s="3">
        <f t="shared" si="7"/>
        <v>3</v>
      </c>
      <c r="AK36">
        <f t="shared" si="8"/>
        <v>1</v>
      </c>
      <c r="AL36" s="3">
        <f t="shared" si="9"/>
        <v>1</v>
      </c>
      <c r="AM36" s="3">
        <f t="shared" si="9"/>
        <v>1</v>
      </c>
      <c r="AN36" s="3">
        <f t="shared" si="9"/>
        <v>3</v>
      </c>
      <c r="AO36" s="3">
        <f t="shared" si="9"/>
        <v>3</v>
      </c>
      <c r="AP36" s="3">
        <f t="shared" si="9"/>
        <v>1</v>
      </c>
      <c r="AQ36" s="5">
        <f t="shared" si="10"/>
        <v>3</v>
      </c>
      <c r="AR36" s="3">
        <f t="shared" si="11"/>
        <v>3</v>
      </c>
      <c r="AS36" s="3">
        <f t="shared" si="12"/>
        <v>3</v>
      </c>
      <c r="AT36" s="3">
        <f t="shared" si="13"/>
        <v>3</v>
      </c>
      <c r="AU36" s="3">
        <f t="shared" si="14"/>
        <v>2</v>
      </c>
      <c r="AV36" s="3">
        <f t="shared" si="15"/>
        <v>2</v>
      </c>
      <c r="AW36">
        <f t="shared" si="16"/>
        <v>3</v>
      </c>
      <c r="AX36">
        <f t="shared" si="17"/>
        <v>2</v>
      </c>
      <c r="AY36">
        <f t="shared" si="18"/>
        <v>3</v>
      </c>
      <c r="AZ36" s="3">
        <f t="shared" si="19"/>
        <v>2</v>
      </c>
      <c r="BA36" s="3">
        <f t="shared" si="20"/>
        <v>1</v>
      </c>
      <c r="BB36">
        <f t="shared" si="21"/>
        <v>3</v>
      </c>
      <c r="BC36" s="3">
        <f t="shared" si="22"/>
        <v>3</v>
      </c>
      <c r="BD36">
        <f t="shared" si="23"/>
        <v>3</v>
      </c>
      <c r="BE36">
        <f t="shared" si="24"/>
        <v>4</v>
      </c>
      <c r="BF36">
        <f t="shared" si="25"/>
        <v>63</v>
      </c>
    </row>
    <row r="37" spans="1:58" x14ac:dyDescent="0.35">
      <c r="A37" s="22" t="s">
        <v>121</v>
      </c>
      <c r="B37" s="1" t="s">
        <v>10</v>
      </c>
      <c r="C37" s="1" t="s">
        <v>8</v>
      </c>
      <c r="D37" s="1">
        <v>16</v>
      </c>
      <c r="E37" s="1" t="s">
        <v>3</v>
      </c>
      <c r="F37" s="2" t="s">
        <v>5</v>
      </c>
      <c r="G37" s="2" t="s">
        <v>4</v>
      </c>
      <c r="H37" s="1" t="s">
        <v>4</v>
      </c>
      <c r="I37" s="2" t="s">
        <v>4</v>
      </c>
      <c r="J37" s="1" t="s">
        <v>3</v>
      </c>
      <c r="K37" s="2" t="s">
        <v>5</v>
      </c>
      <c r="L37" s="2" t="s">
        <v>6</v>
      </c>
      <c r="M37" s="2" t="s">
        <v>6</v>
      </c>
      <c r="N37" s="2" t="s">
        <v>5</v>
      </c>
      <c r="O37" s="2" t="s">
        <v>4</v>
      </c>
      <c r="P37" s="1" t="s">
        <v>4</v>
      </c>
      <c r="Q37" s="2" t="s">
        <v>5</v>
      </c>
      <c r="R37" s="2" t="s">
        <v>5</v>
      </c>
      <c r="S37" s="2" t="s">
        <v>5</v>
      </c>
      <c r="T37" s="2" t="s">
        <v>6</v>
      </c>
      <c r="U37" s="2" t="s">
        <v>6</v>
      </c>
      <c r="V37" s="1" t="s">
        <v>3</v>
      </c>
      <c r="W37" s="1" t="s">
        <v>3</v>
      </c>
      <c r="X37" s="1" t="s">
        <v>3</v>
      </c>
      <c r="Y37" s="2" t="s">
        <v>5</v>
      </c>
      <c r="Z37" s="2" t="s">
        <v>5</v>
      </c>
      <c r="AA37" s="1" t="s">
        <v>3</v>
      </c>
      <c r="AB37" s="2" t="s">
        <v>4</v>
      </c>
      <c r="AC37" s="1" t="s">
        <v>5</v>
      </c>
      <c r="AD37" s="1" t="s">
        <v>3</v>
      </c>
      <c r="AF37">
        <f t="shared" si="3"/>
        <v>4</v>
      </c>
      <c r="AG37" s="3">
        <f t="shared" si="4"/>
        <v>3</v>
      </c>
      <c r="AH37" s="3">
        <f t="shared" si="5"/>
        <v>2</v>
      </c>
      <c r="AI37">
        <f t="shared" si="6"/>
        <v>3</v>
      </c>
      <c r="AJ37" s="3">
        <f t="shared" si="7"/>
        <v>2</v>
      </c>
      <c r="AK37">
        <f t="shared" si="8"/>
        <v>4</v>
      </c>
      <c r="AL37" s="3">
        <f t="shared" si="9"/>
        <v>3</v>
      </c>
      <c r="AM37" s="3">
        <f t="shared" si="9"/>
        <v>4</v>
      </c>
      <c r="AN37" s="3">
        <f t="shared" si="9"/>
        <v>4</v>
      </c>
      <c r="AO37" s="3">
        <f t="shared" si="9"/>
        <v>3</v>
      </c>
      <c r="AP37" s="3">
        <f t="shared" si="9"/>
        <v>2</v>
      </c>
      <c r="AQ37" s="5">
        <f t="shared" si="10"/>
        <v>3</v>
      </c>
      <c r="AR37" s="3">
        <f t="shared" si="11"/>
        <v>3</v>
      </c>
      <c r="AS37" s="3">
        <f t="shared" si="12"/>
        <v>3</v>
      </c>
      <c r="AT37" s="3">
        <f t="shared" si="13"/>
        <v>3</v>
      </c>
      <c r="AU37" s="3">
        <f t="shared" si="14"/>
        <v>4</v>
      </c>
      <c r="AV37" s="3">
        <f t="shared" si="15"/>
        <v>4</v>
      </c>
      <c r="AW37">
        <f t="shared" si="16"/>
        <v>4</v>
      </c>
      <c r="AX37">
        <f t="shared" si="17"/>
        <v>4</v>
      </c>
      <c r="AY37">
        <f t="shared" si="18"/>
        <v>4</v>
      </c>
      <c r="AZ37" s="3">
        <f t="shared" si="19"/>
        <v>3</v>
      </c>
      <c r="BA37" s="3">
        <f t="shared" si="20"/>
        <v>3</v>
      </c>
      <c r="BB37">
        <f t="shared" si="21"/>
        <v>4</v>
      </c>
      <c r="BC37" s="3">
        <f t="shared" si="22"/>
        <v>2</v>
      </c>
      <c r="BD37">
        <f t="shared" si="23"/>
        <v>2</v>
      </c>
      <c r="BE37">
        <f t="shared" si="24"/>
        <v>4</v>
      </c>
      <c r="BF37">
        <f t="shared" si="25"/>
        <v>84</v>
      </c>
    </row>
    <row r="38" spans="1:58" x14ac:dyDescent="0.35">
      <c r="A38" s="22" t="s">
        <v>122</v>
      </c>
      <c r="B38" s="1" t="s">
        <v>9</v>
      </c>
      <c r="C38" s="1" t="s">
        <v>8</v>
      </c>
      <c r="D38" s="1">
        <v>18</v>
      </c>
      <c r="E38" s="1" t="s">
        <v>4</v>
      </c>
      <c r="F38" s="2" t="s">
        <v>5</v>
      </c>
      <c r="G38" s="2" t="s">
        <v>4</v>
      </c>
      <c r="H38" s="1" t="s">
        <v>4</v>
      </c>
      <c r="I38" s="2" t="s">
        <v>5</v>
      </c>
      <c r="J38" s="1" t="s">
        <v>6</v>
      </c>
      <c r="K38" s="2" t="s">
        <v>5</v>
      </c>
      <c r="L38" s="2" t="s">
        <v>5</v>
      </c>
      <c r="M38" s="2" t="s">
        <v>5</v>
      </c>
      <c r="N38" s="2" t="s">
        <v>5</v>
      </c>
      <c r="O38" s="2" t="s">
        <v>6</v>
      </c>
      <c r="P38" s="1" t="s">
        <v>4</v>
      </c>
      <c r="Q38" s="2" t="s">
        <v>4</v>
      </c>
      <c r="R38" s="2" t="s">
        <v>4</v>
      </c>
      <c r="S38" s="2" t="s">
        <v>5</v>
      </c>
      <c r="T38" s="2" t="s">
        <v>3</v>
      </c>
      <c r="U38" s="2" t="s">
        <v>5</v>
      </c>
      <c r="V38" s="1" t="s">
        <v>5</v>
      </c>
      <c r="W38" s="1" t="s">
        <v>3</v>
      </c>
      <c r="X38" s="1" t="s">
        <v>4</v>
      </c>
      <c r="Y38" s="2" t="s">
        <v>3</v>
      </c>
      <c r="Z38" s="2" t="s">
        <v>4</v>
      </c>
      <c r="AA38" s="1" t="s">
        <v>4</v>
      </c>
      <c r="AB38" s="2" t="s">
        <v>5</v>
      </c>
      <c r="AC38" s="1" t="s">
        <v>4</v>
      </c>
      <c r="AD38" s="1" t="s">
        <v>3</v>
      </c>
      <c r="AF38">
        <f t="shared" si="3"/>
        <v>3</v>
      </c>
      <c r="AG38" s="3">
        <f t="shared" si="4"/>
        <v>3</v>
      </c>
      <c r="AH38" s="3">
        <f t="shared" si="5"/>
        <v>2</v>
      </c>
      <c r="AI38">
        <f t="shared" si="6"/>
        <v>3</v>
      </c>
      <c r="AJ38" s="3">
        <f t="shared" si="7"/>
        <v>3</v>
      </c>
      <c r="AK38">
        <f t="shared" si="8"/>
        <v>1</v>
      </c>
      <c r="AL38" s="3">
        <f t="shared" si="9"/>
        <v>3</v>
      </c>
      <c r="AM38" s="3">
        <f t="shared" si="9"/>
        <v>3</v>
      </c>
      <c r="AN38" s="3">
        <f t="shared" si="9"/>
        <v>3</v>
      </c>
      <c r="AO38" s="3">
        <f t="shared" si="9"/>
        <v>3</v>
      </c>
      <c r="AP38" s="3">
        <f t="shared" si="9"/>
        <v>4</v>
      </c>
      <c r="AQ38" s="5">
        <f t="shared" si="10"/>
        <v>3</v>
      </c>
      <c r="AR38" s="3">
        <f t="shared" si="11"/>
        <v>2</v>
      </c>
      <c r="AS38" s="3">
        <f t="shared" si="12"/>
        <v>2</v>
      </c>
      <c r="AT38" s="3">
        <f t="shared" si="13"/>
        <v>3</v>
      </c>
      <c r="AU38" s="3">
        <f t="shared" si="14"/>
        <v>1</v>
      </c>
      <c r="AV38" s="3">
        <f t="shared" si="15"/>
        <v>3</v>
      </c>
      <c r="AW38">
        <f t="shared" si="16"/>
        <v>2</v>
      </c>
      <c r="AX38">
        <f t="shared" si="17"/>
        <v>4</v>
      </c>
      <c r="AY38">
        <f t="shared" si="18"/>
        <v>3</v>
      </c>
      <c r="AZ38" s="3">
        <f t="shared" si="19"/>
        <v>1</v>
      </c>
      <c r="BA38" s="3">
        <f t="shared" si="20"/>
        <v>2</v>
      </c>
      <c r="BB38">
        <f t="shared" si="21"/>
        <v>3</v>
      </c>
      <c r="BC38" s="3">
        <f t="shared" si="22"/>
        <v>3</v>
      </c>
      <c r="BD38">
        <f t="shared" si="23"/>
        <v>3</v>
      </c>
      <c r="BE38">
        <f t="shared" si="24"/>
        <v>4</v>
      </c>
      <c r="BF38">
        <f t="shared" si="25"/>
        <v>70</v>
      </c>
    </row>
    <row r="39" spans="1:58" x14ac:dyDescent="0.35">
      <c r="A39" s="22" t="s">
        <v>123</v>
      </c>
      <c r="B39" s="1" t="s">
        <v>9</v>
      </c>
      <c r="C39" s="1" t="s">
        <v>7</v>
      </c>
      <c r="D39" s="1">
        <v>17</v>
      </c>
      <c r="E39" s="1" t="s">
        <v>4</v>
      </c>
      <c r="F39" s="2" t="s">
        <v>5</v>
      </c>
      <c r="G39" s="2" t="s">
        <v>6</v>
      </c>
      <c r="H39" s="1" t="s">
        <v>3</v>
      </c>
      <c r="I39" s="2" t="s">
        <v>6</v>
      </c>
      <c r="J39" s="1" t="s">
        <v>6</v>
      </c>
      <c r="K39" s="2" t="s">
        <v>6</v>
      </c>
      <c r="L39" s="2" t="s">
        <v>4</v>
      </c>
      <c r="M39" s="2" t="s">
        <v>3</v>
      </c>
      <c r="N39" s="2" t="s">
        <v>4</v>
      </c>
      <c r="O39" s="2" t="s">
        <v>5</v>
      </c>
      <c r="P39" s="1" t="s">
        <v>3</v>
      </c>
      <c r="Q39" s="2" t="s">
        <v>4</v>
      </c>
      <c r="R39" s="2" t="s">
        <v>5</v>
      </c>
      <c r="S39" s="2" t="s">
        <v>5</v>
      </c>
      <c r="T39" s="2" t="s">
        <v>6</v>
      </c>
      <c r="U39" s="2" t="s">
        <v>6</v>
      </c>
      <c r="V39" s="1" t="s">
        <v>3</v>
      </c>
      <c r="W39" s="1" t="s">
        <v>4</v>
      </c>
      <c r="X39" s="1" t="s">
        <v>4</v>
      </c>
      <c r="Y39" s="2" t="s">
        <v>4</v>
      </c>
      <c r="Z39" s="2" t="s">
        <v>4</v>
      </c>
      <c r="AA39" s="1" t="s">
        <v>4</v>
      </c>
      <c r="AB39" s="2" t="s">
        <v>3</v>
      </c>
      <c r="AC39" s="1" t="s">
        <v>4</v>
      </c>
      <c r="AD39" s="1" t="s">
        <v>4</v>
      </c>
      <c r="AF39">
        <f t="shared" si="3"/>
        <v>3</v>
      </c>
      <c r="AG39" s="3">
        <f t="shared" si="4"/>
        <v>3</v>
      </c>
      <c r="AH39" s="3">
        <f t="shared" si="5"/>
        <v>4</v>
      </c>
      <c r="AI39">
        <f t="shared" si="6"/>
        <v>4</v>
      </c>
      <c r="AJ39" s="3">
        <f t="shared" si="7"/>
        <v>4</v>
      </c>
      <c r="AK39">
        <f t="shared" si="8"/>
        <v>1</v>
      </c>
      <c r="AL39" s="3">
        <f t="shared" si="9"/>
        <v>4</v>
      </c>
      <c r="AM39" s="3">
        <f t="shared" si="9"/>
        <v>2</v>
      </c>
      <c r="AN39" s="3">
        <f t="shared" si="9"/>
        <v>1</v>
      </c>
      <c r="AO39" s="3">
        <f t="shared" si="9"/>
        <v>2</v>
      </c>
      <c r="AP39" s="3">
        <f t="shared" si="9"/>
        <v>3</v>
      </c>
      <c r="AQ39" s="5">
        <f t="shared" si="10"/>
        <v>4</v>
      </c>
      <c r="AR39" s="3">
        <f t="shared" si="11"/>
        <v>2</v>
      </c>
      <c r="AS39" s="3">
        <f t="shared" si="12"/>
        <v>3</v>
      </c>
      <c r="AT39" s="3">
        <f t="shared" si="13"/>
        <v>3</v>
      </c>
      <c r="AU39" s="3">
        <f t="shared" si="14"/>
        <v>4</v>
      </c>
      <c r="AV39" s="3">
        <f t="shared" si="15"/>
        <v>4</v>
      </c>
      <c r="AW39">
        <f t="shared" si="16"/>
        <v>4</v>
      </c>
      <c r="AX39">
        <f t="shared" si="17"/>
        <v>3</v>
      </c>
      <c r="AY39">
        <f t="shared" si="18"/>
        <v>3</v>
      </c>
      <c r="AZ39" s="3">
        <f t="shared" si="19"/>
        <v>2</v>
      </c>
      <c r="BA39" s="3">
        <f t="shared" si="20"/>
        <v>2</v>
      </c>
      <c r="BB39">
        <f t="shared" si="21"/>
        <v>3</v>
      </c>
      <c r="BC39" s="3">
        <f t="shared" si="22"/>
        <v>1</v>
      </c>
      <c r="BD39">
        <f t="shared" si="23"/>
        <v>3</v>
      </c>
      <c r="BE39">
        <f t="shared" si="24"/>
        <v>3</v>
      </c>
      <c r="BF39">
        <f t="shared" si="25"/>
        <v>75</v>
      </c>
    </row>
    <row r="40" spans="1:58" x14ac:dyDescent="0.35">
      <c r="A40" s="22" t="s">
        <v>124</v>
      </c>
      <c r="B40" s="1" t="s">
        <v>9</v>
      </c>
      <c r="C40" s="1" t="s">
        <v>7</v>
      </c>
      <c r="D40" s="1">
        <v>17</v>
      </c>
      <c r="E40" s="1" t="s">
        <v>4</v>
      </c>
      <c r="F40" s="2" t="s">
        <v>5</v>
      </c>
      <c r="G40" s="2" t="s">
        <v>5</v>
      </c>
      <c r="H40" s="1" t="s">
        <v>3</v>
      </c>
      <c r="I40" s="2" t="s">
        <v>4</v>
      </c>
      <c r="J40" s="1" t="s">
        <v>6</v>
      </c>
      <c r="K40" s="2" t="s">
        <v>5</v>
      </c>
      <c r="L40" s="2" t="s">
        <v>3</v>
      </c>
      <c r="M40" s="2" t="s">
        <v>4</v>
      </c>
      <c r="N40" s="2" t="s">
        <v>5</v>
      </c>
      <c r="O40" s="2" t="s">
        <v>4</v>
      </c>
      <c r="P40" s="1" t="s">
        <v>5</v>
      </c>
      <c r="Q40" s="2" t="s">
        <v>3</v>
      </c>
      <c r="R40" s="2" t="s">
        <v>4</v>
      </c>
      <c r="S40" s="2" t="s">
        <v>5</v>
      </c>
      <c r="T40" s="2" t="s">
        <v>4</v>
      </c>
      <c r="U40" s="2" t="s">
        <v>4</v>
      </c>
      <c r="V40" s="1" t="s">
        <v>4</v>
      </c>
      <c r="W40" s="1" t="s">
        <v>3</v>
      </c>
      <c r="X40" s="1" t="s">
        <v>3</v>
      </c>
      <c r="Y40" s="2" t="s">
        <v>6</v>
      </c>
      <c r="Z40" s="2" t="s">
        <v>3</v>
      </c>
      <c r="AA40" s="1" t="s">
        <v>4</v>
      </c>
      <c r="AB40" s="2" t="s">
        <v>5</v>
      </c>
      <c r="AC40" s="1" t="s">
        <v>4</v>
      </c>
      <c r="AD40" s="1" t="s">
        <v>3</v>
      </c>
      <c r="AF40">
        <f t="shared" si="3"/>
        <v>3</v>
      </c>
      <c r="AG40" s="3">
        <f t="shared" si="4"/>
        <v>3</v>
      </c>
      <c r="AH40" s="3">
        <f t="shared" si="5"/>
        <v>3</v>
      </c>
      <c r="AI40">
        <f t="shared" si="6"/>
        <v>4</v>
      </c>
      <c r="AJ40" s="3">
        <f t="shared" si="7"/>
        <v>2</v>
      </c>
      <c r="AK40">
        <f t="shared" si="8"/>
        <v>1</v>
      </c>
      <c r="AL40" s="3">
        <f t="shared" si="9"/>
        <v>3</v>
      </c>
      <c r="AM40" s="3">
        <f t="shared" si="9"/>
        <v>1</v>
      </c>
      <c r="AN40" s="3">
        <f t="shared" si="9"/>
        <v>2</v>
      </c>
      <c r="AO40" s="3">
        <f t="shared" si="9"/>
        <v>3</v>
      </c>
      <c r="AP40" s="3">
        <f t="shared" si="9"/>
        <v>2</v>
      </c>
      <c r="AQ40" s="5">
        <f t="shared" si="10"/>
        <v>2</v>
      </c>
      <c r="AR40" s="3">
        <f t="shared" si="11"/>
        <v>1</v>
      </c>
      <c r="AS40" s="3">
        <f t="shared" si="12"/>
        <v>2</v>
      </c>
      <c r="AT40" s="3">
        <f t="shared" si="13"/>
        <v>3</v>
      </c>
      <c r="AU40" s="3">
        <f t="shared" si="14"/>
        <v>2</v>
      </c>
      <c r="AV40" s="3">
        <f t="shared" si="15"/>
        <v>2</v>
      </c>
      <c r="AW40">
        <f t="shared" si="16"/>
        <v>3</v>
      </c>
      <c r="AX40">
        <f t="shared" si="17"/>
        <v>4</v>
      </c>
      <c r="AY40">
        <f t="shared" si="18"/>
        <v>4</v>
      </c>
      <c r="AZ40" s="3">
        <f t="shared" si="19"/>
        <v>4</v>
      </c>
      <c r="BA40" s="3">
        <f t="shared" si="20"/>
        <v>1</v>
      </c>
      <c r="BB40">
        <f t="shared" si="21"/>
        <v>3</v>
      </c>
      <c r="BC40" s="3">
        <f t="shared" si="22"/>
        <v>3</v>
      </c>
      <c r="BD40">
        <f t="shared" si="23"/>
        <v>3</v>
      </c>
      <c r="BE40">
        <f t="shared" si="24"/>
        <v>4</v>
      </c>
      <c r="BF40">
        <f t="shared" si="25"/>
        <v>68</v>
      </c>
    </row>
    <row r="41" spans="1:58" x14ac:dyDescent="0.35">
      <c r="A41" s="22" t="s">
        <v>125</v>
      </c>
      <c r="B41" s="1" t="s">
        <v>10</v>
      </c>
      <c r="C41" s="1" t="s">
        <v>7</v>
      </c>
      <c r="D41" s="1">
        <v>16</v>
      </c>
      <c r="E41" s="1" t="s">
        <v>5</v>
      </c>
      <c r="F41" s="2" t="s">
        <v>4</v>
      </c>
      <c r="G41" s="2" t="s">
        <v>4</v>
      </c>
      <c r="H41" s="1" t="s">
        <v>4</v>
      </c>
      <c r="I41" s="2" t="s">
        <v>5</v>
      </c>
      <c r="J41" s="1" t="s">
        <v>5</v>
      </c>
      <c r="K41" s="2" t="s">
        <v>4</v>
      </c>
      <c r="L41" s="2" t="s">
        <v>4</v>
      </c>
      <c r="M41" s="2" t="s">
        <v>4</v>
      </c>
      <c r="N41" s="2" t="s">
        <v>4</v>
      </c>
      <c r="O41" s="2" t="s">
        <v>5</v>
      </c>
      <c r="P41" s="1" t="s">
        <v>5</v>
      </c>
      <c r="Q41" s="2" t="s">
        <v>5</v>
      </c>
      <c r="R41" s="2" t="s">
        <v>4</v>
      </c>
      <c r="S41" s="2" t="s">
        <v>4</v>
      </c>
      <c r="T41" s="2" t="s">
        <v>5</v>
      </c>
      <c r="U41" s="2" t="s">
        <v>4</v>
      </c>
      <c r="V41" s="1" t="s">
        <v>3</v>
      </c>
      <c r="W41" s="1" t="s">
        <v>4</v>
      </c>
      <c r="X41" s="1" t="s">
        <v>4</v>
      </c>
      <c r="Y41" s="2" t="s">
        <v>5</v>
      </c>
      <c r="Z41" s="2" t="s">
        <v>5</v>
      </c>
      <c r="AA41" s="1" t="s">
        <v>4</v>
      </c>
      <c r="AB41" s="2" t="s">
        <v>5</v>
      </c>
      <c r="AC41" s="1" t="s">
        <v>3</v>
      </c>
      <c r="AD41" s="1" t="s">
        <v>4</v>
      </c>
      <c r="AF41">
        <f t="shared" si="3"/>
        <v>2</v>
      </c>
      <c r="AG41" s="3">
        <f t="shared" si="4"/>
        <v>2</v>
      </c>
      <c r="AH41" s="3">
        <f t="shared" si="5"/>
        <v>2</v>
      </c>
      <c r="AI41">
        <f t="shared" si="6"/>
        <v>3</v>
      </c>
      <c r="AJ41" s="3">
        <f t="shared" si="7"/>
        <v>3</v>
      </c>
      <c r="AK41">
        <f t="shared" si="8"/>
        <v>2</v>
      </c>
      <c r="AL41" s="3">
        <f t="shared" si="9"/>
        <v>2</v>
      </c>
      <c r="AM41" s="3">
        <f t="shared" si="9"/>
        <v>2</v>
      </c>
      <c r="AN41" s="3">
        <f t="shared" si="9"/>
        <v>2</v>
      </c>
      <c r="AO41" s="3">
        <f t="shared" si="9"/>
        <v>2</v>
      </c>
      <c r="AP41" s="3">
        <f t="shared" si="9"/>
        <v>3</v>
      </c>
      <c r="AQ41" s="5">
        <f t="shared" si="10"/>
        <v>2</v>
      </c>
      <c r="AR41" s="3">
        <f t="shared" si="11"/>
        <v>3</v>
      </c>
      <c r="AS41" s="3">
        <f t="shared" si="12"/>
        <v>2</v>
      </c>
      <c r="AT41" s="3">
        <f t="shared" si="13"/>
        <v>2</v>
      </c>
      <c r="AU41" s="3">
        <f t="shared" si="14"/>
        <v>3</v>
      </c>
      <c r="AV41" s="3">
        <f t="shared" si="15"/>
        <v>2</v>
      </c>
      <c r="AW41">
        <f t="shared" si="16"/>
        <v>4</v>
      </c>
      <c r="AX41">
        <f t="shared" si="17"/>
        <v>3</v>
      </c>
      <c r="AY41">
        <f t="shared" si="18"/>
        <v>3</v>
      </c>
      <c r="AZ41" s="3">
        <f t="shared" si="19"/>
        <v>3</v>
      </c>
      <c r="BA41" s="3">
        <f t="shared" si="20"/>
        <v>3</v>
      </c>
      <c r="BB41">
        <f t="shared" si="21"/>
        <v>3</v>
      </c>
      <c r="BC41" s="3">
        <f t="shared" si="22"/>
        <v>3</v>
      </c>
      <c r="BD41">
        <f t="shared" si="23"/>
        <v>4</v>
      </c>
      <c r="BE41">
        <f t="shared" si="24"/>
        <v>3</v>
      </c>
      <c r="BF41">
        <f t="shared" si="25"/>
        <v>68</v>
      </c>
    </row>
    <row r="42" spans="1:58" x14ac:dyDescent="0.35">
      <c r="A42" s="22" t="s">
        <v>126</v>
      </c>
      <c r="B42" s="1" t="s">
        <v>9</v>
      </c>
      <c r="C42" s="1" t="s">
        <v>7</v>
      </c>
      <c r="D42" s="1">
        <v>17</v>
      </c>
      <c r="E42" s="1" t="s">
        <v>4</v>
      </c>
      <c r="F42" s="2" t="s">
        <v>4</v>
      </c>
      <c r="G42" s="2" t="s">
        <v>5</v>
      </c>
      <c r="H42" s="1" t="s">
        <v>4</v>
      </c>
      <c r="I42" s="2" t="s">
        <v>5</v>
      </c>
      <c r="J42" s="1" t="s">
        <v>5</v>
      </c>
      <c r="K42" s="2" t="s">
        <v>6</v>
      </c>
      <c r="L42" s="2" t="s">
        <v>4</v>
      </c>
      <c r="M42" s="2" t="s">
        <v>5</v>
      </c>
      <c r="N42" s="2" t="s">
        <v>4</v>
      </c>
      <c r="O42" s="2" t="s">
        <v>4</v>
      </c>
      <c r="P42" s="1" t="s">
        <v>4</v>
      </c>
      <c r="Q42" s="2" t="s">
        <v>4</v>
      </c>
      <c r="R42" s="2" t="s">
        <v>5</v>
      </c>
      <c r="S42" s="2" t="s">
        <v>4</v>
      </c>
      <c r="T42" s="2" t="s">
        <v>4</v>
      </c>
      <c r="U42" s="2" t="s">
        <v>3</v>
      </c>
      <c r="V42" s="1" t="s">
        <v>4</v>
      </c>
      <c r="W42" s="1" t="s">
        <v>4</v>
      </c>
      <c r="X42" s="1" t="s">
        <v>3</v>
      </c>
      <c r="Y42" s="2" t="s">
        <v>6</v>
      </c>
      <c r="Z42" s="2" t="s">
        <v>4</v>
      </c>
      <c r="AA42" s="1" t="s">
        <v>4</v>
      </c>
      <c r="AB42" s="2" t="s">
        <v>5</v>
      </c>
      <c r="AC42" s="1" t="s">
        <v>4</v>
      </c>
      <c r="AD42" s="1" t="s">
        <v>3</v>
      </c>
      <c r="AF42">
        <f t="shared" si="3"/>
        <v>3</v>
      </c>
      <c r="AG42" s="3">
        <f t="shared" si="4"/>
        <v>2</v>
      </c>
      <c r="AH42" s="3">
        <f t="shared" si="5"/>
        <v>3</v>
      </c>
      <c r="AI42">
        <f t="shared" si="6"/>
        <v>3</v>
      </c>
      <c r="AJ42" s="3">
        <f t="shared" si="7"/>
        <v>3</v>
      </c>
      <c r="AK42">
        <f t="shared" si="8"/>
        <v>2</v>
      </c>
      <c r="AL42" s="3">
        <f t="shared" si="9"/>
        <v>4</v>
      </c>
      <c r="AM42" s="3">
        <f t="shared" si="9"/>
        <v>2</v>
      </c>
      <c r="AN42" s="3">
        <f t="shared" si="9"/>
        <v>3</v>
      </c>
      <c r="AO42" s="3">
        <f t="shared" si="9"/>
        <v>2</v>
      </c>
      <c r="AP42" s="3">
        <f t="shared" si="9"/>
        <v>2</v>
      </c>
      <c r="AQ42" s="5">
        <f t="shared" si="10"/>
        <v>3</v>
      </c>
      <c r="AR42" s="3">
        <f t="shared" si="11"/>
        <v>2</v>
      </c>
      <c r="AS42" s="3">
        <f t="shared" si="12"/>
        <v>3</v>
      </c>
      <c r="AT42" s="3">
        <f t="shared" si="13"/>
        <v>2</v>
      </c>
      <c r="AU42" s="3">
        <f t="shared" si="14"/>
        <v>2</v>
      </c>
      <c r="AV42" s="3">
        <f t="shared" si="15"/>
        <v>1</v>
      </c>
      <c r="AW42">
        <f t="shared" si="16"/>
        <v>3</v>
      </c>
      <c r="AX42">
        <f t="shared" si="17"/>
        <v>3</v>
      </c>
      <c r="AY42">
        <f t="shared" si="18"/>
        <v>4</v>
      </c>
      <c r="AZ42" s="3">
        <f t="shared" si="19"/>
        <v>4</v>
      </c>
      <c r="BA42" s="3">
        <f t="shared" si="20"/>
        <v>2</v>
      </c>
      <c r="BB42">
        <f t="shared" si="21"/>
        <v>3</v>
      </c>
      <c r="BC42" s="3">
        <f t="shared" si="22"/>
        <v>3</v>
      </c>
      <c r="BD42">
        <f t="shared" si="23"/>
        <v>3</v>
      </c>
      <c r="BE42">
        <f t="shared" si="24"/>
        <v>4</v>
      </c>
      <c r="BF42">
        <f t="shared" si="25"/>
        <v>71</v>
      </c>
    </row>
    <row r="43" spans="1:58" x14ac:dyDescent="0.35">
      <c r="A43" s="22" t="s">
        <v>127</v>
      </c>
      <c r="B43" s="1" t="s">
        <v>9</v>
      </c>
      <c r="C43" s="1" t="s">
        <v>7</v>
      </c>
      <c r="D43" s="1">
        <v>17</v>
      </c>
      <c r="E43" s="1" t="s">
        <v>4</v>
      </c>
      <c r="F43" s="2" t="s">
        <v>5</v>
      </c>
      <c r="G43" s="2" t="s">
        <v>5</v>
      </c>
      <c r="H43" s="1" t="s">
        <v>4</v>
      </c>
      <c r="I43" s="2" t="s">
        <v>6</v>
      </c>
      <c r="J43" s="1" t="s">
        <v>6</v>
      </c>
      <c r="K43" s="2" t="s">
        <v>5</v>
      </c>
      <c r="L43" s="2" t="s">
        <v>3</v>
      </c>
      <c r="M43" s="2" t="s">
        <v>3</v>
      </c>
      <c r="N43" s="2" t="s">
        <v>4</v>
      </c>
      <c r="O43" s="2" t="s">
        <v>5</v>
      </c>
      <c r="P43" s="1" t="s">
        <v>4</v>
      </c>
      <c r="Q43" s="2" t="s">
        <v>5</v>
      </c>
      <c r="R43" s="2" t="s">
        <v>5</v>
      </c>
      <c r="S43" s="2" t="s">
        <v>6</v>
      </c>
      <c r="T43" s="2" t="s">
        <v>4</v>
      </c>
      <c r="U43" s="2" t="s">
        <v>4</v>
      </c>
      <c r="V43" s="1" t="s">
        <v>4</v>
      </c>
      <c r="W43" s="1" t="s">
        <v>4</v>
      </c>
      <c r="X43" s="1" t="s">
        <v>4</v>
      </c>
      <c r="Y43" s="2" t="s">
        <v>5</v>
      </c>
      <c r="Z43" s="2" t="s">
        <v>4</v>
      </c>
      <c r="AA43" s="1" t="s">
        <v>5</v>
      </c>
      <c r="AB43" s="2" t="s">
        <v>5</v>
      </c>
      <c r="AC43" s="1" t="s">
        <v>4</v>
      </c>
      <c r="AD43" s="1" t="s">
        <v>4</v>
      </c>
      <c r="AF43">
        <f t="shared" si="3"/>
        <v>3</v>
      </c>
      <c r="AG43" s="3">
        <f t="shared" si="4"/>
        <v>3</v>
      </c>
      <c r="AH43" s="3">
        <f t="shared" si="5"/>
        <v>3</v>
      </c>
      <c r="AI43">
        <f t="shared" si="6"/>
        <v>3</v>
      </c>
      <c r="AJ43" s="3">
        <f t="shared" si="7"/>
        <v>4</v>
      </c>
      <c r="AK43">
        <f t="shared" si="8"/>
        <v>1</v>
      </c>
      <c r="AL43" s="3">
        <f t="shared" si="9"/>
        <v>3</v>
      </c>
      <c r="AM43" s="3">
        <f t="shared" si="9"/>
        <v>1</v>
      </c>
      <c r="AN43" s="3">
        <f t="shared" si="9"/>
        <v>1</v>
      </c>
      <c r="AO43" s="3">
        <f t="shared" si="9"/>
        <v>2</v>
      </c>
      <c r="AP43" s="3">
        <f t="shared" si="9"/>
        <v>3</v>
      </c>
      <c r="AQ43" s="5">
        <f t="shared" si="10"/>
        <v>3</v>
      </c>
      <c r="AR43" s="3">
        <f t="shared" si="11"/>
        <v>3</v>
      </c>
      <c r="AS43" s="3">
        <f t="shared" si="12"/>
        <v>3</v>
      </c>
      <c r="AT43" s="3">
        <f t="shared" si="13"/>
        <v>4</v>
      </c>
      <c r="AU43" s="3">
        <f t="shared" si="14"/>
        <v>2</v>
      </c>
      <c r="AV43" s="3">
        <f t="shared" si="15"/>
        <v>2</v>
      </c>
      <c r="AW43">
        <f t="shared" si="16"/>
        <v>3</v>
      </c>
      <c r="AX43">
        <f t="shared" si="17"/>
        <v>3</v>
      </c>
      <c r="AY43">
        <f t="shared" si="18"/>
        <v>3</v>
      </c>
      <c r="AZ43" s="3">
        <f t="shared" si="19"/>
        <v>3</v>
      </c>
      <c r="BA43" s="3">
        <f t="shared" si="20"/>
        <v>2</v>
      </c>
      <c r="BB43">
        <f t="shared" si="21"/>
        <v>2</v>
      </c>
      <c r="BC43" s="3">
        <f t="shared" si="22"/>
        <v>3</v>
      </c>
      <c r="BD43">
        <f t="shared" si="23"/>
        <v>3</v>
      </c>
      <c r="BE43">
        <f t="shared" si="24"/>
        <v>3</v>
      </c>
      <c r="BF43">
        <f t="shared" si="25"/>
        <v>69</v>
      </c>
    </row>
    <row r="44" spans="1:58" x14ac:dyDescent="0.35">
      <c r="A44" s="22" t="s">
        <v>128</v>
      </c>
      <c r="B44" s="1" t="s">
        <v>9</v>
      </c>
      <c r="C44" s="1" t="s">
        <v>8</v>
      </c>
      <c r="D44" s="1">
        <v>16</v>
      </c>
      <c r="E44" s="1" t="s">
        <v>4</v>
      </c>
      <c r="F44" s="2" t="s">
        <v>4</v>
      </c>
      <c r="G44" s="2" t="s">
        <v>5</v>
      </c>
      <c r="H44" s="1" t="s">
        <v>3</v>
      </c>
      <c r="I44" s="2" t="s">
        <v>5</v>
      </c>
      <c r="J44" s="1" t="s">
        <v>6</v>
      </c>
      <c r="K44" s="2" t="s">
        <v>4</v>
      </c>
      <c r="L44" s="2" t="s">
        <v>5</v>
      </c>
      <c r="M44" s="2" t="s">
        <v>5</v>
      </c>
      <c r="N44" s="2" t="s">
        <v>4</v>
      </c>
      <c r="O44" s="2" t="s">
        <v>5</v>
      </c>
      <c r="P44" s="1" t="s">
        <v>4</v>
      </c>
      <c r="Q44" s="2" t="s">
        <v>5</v>
      </c>
      <c r="R44" s="2" t="s">
        <v>4</v>
      </c>
      <c r="S44" s="2" t="s">
        <v>5</v>
      </c>
      <c r="T44" s="2" t="s">
        <v>3</v>
      </c>
      <c r="U44" s="2" t="s">
        <v>4</v>
      </c>
      <c r="V44" s="1" t="s">
        <v>4</v>
      </c>
      <c r="W44" s="1" t="s">
        <v>4</v>
      </c>
      <c r="X44" s="1" t="s">
        <v>3</v>
      </c>
      <c r="Y44" s="2" t="s">
        <v>4</v>
      </c>
      <c r="Z44" s="2" t="s">
        <v>6</v>
      </c>
      <c r="AA44" s="1" t="s">
        <v>4</v>
      </c>
      <c r="AB44" s="2" t="s">
        <v>5</v>
      </c>
      <c r="AC44" s="1" t="s">
        <v>4</v>
      </c>
      <c r="AD44" s="1" t="s">
        <v>3</v>
      </c>
      <c r="AF44">
        <f t="shared" si="3"/>
        <v>3</v>
      </c>
      <c r="AG44" s="3">
        <f t="shared" si="4"/>
        <v>2</v>
      </c>
      <c r="AH44" s="3">
        <f t="shared" si="5"/>
        <v>3</v>
      </c>
      <c r="AI44">
        <f t="shared" si="6"/>
        <v>4</v>
      </c>
      <c r="AJ44" s="3">
        <f t="shared" si="7"/>
        <v>3</v>
      </c>
      <c r="AK44">
        <f t="shared" si="8"/>
        <v>1</v>
      </c>
      <c r="AL44" s="3">
        <f t="shared" si="9"/>
        <v>2</v>
      </c>
      <c r="AM44" s="3">
        <f t="shared" si="9"/>
        <v>3</v>
      </c>
      <c r="AN44" s="3">
        <f t="shared" si="9"/>
        <v>3</v>
      </c>
      <c r="AO44" s="3">
        <f t="shared" si="9"/>
        <v>2</v>
      </c>
      <c r="AP44" s="3">
        <f t="shared" si="9"/>
        <v>3</v>
      </c>
      <c r="AQ44" s="5">
        <f t="shared" si="10"/>
        <v>3</v>
      </c>
      <c r="AR44" s="3">
        <f t="shared" si="11"/>
        <v>3</v>
      </c>
      <c r="AS44" s="3">
        <f t="shared" si="12"/>
        <v>2</v>
      </c>
      <c r="AT44" s="3">
        <f t="shared" si="13"/>
        <v>3</v>
      </c>
      <c r="AU44" s="3">
        <f t="shared" si="14"/>
        <v>1</v>
      </c>
      <c r="AV44" s="3">
        <f t="shared" si="15"/>
        <v>2</v>
      </c>
      <c r="AW44">
        <f t="shared" si="16"/>
        <v>3</v>
      </c>
      <c r="AX44">
        <f t="shared" si="17"/>
        <v>3</v>
      </c>
      <c r="AY44">
        <f t="shared" si="18"/>
        <v>4</v>
      </c>
      <c r="AZ44" s="3">
        <f t="shared" si="19"/>
        <v>2</v>
      </c>
      <c r="BA44" s="3">
        <f t="shared" si="20"/>
        <v>4</v>
      </c>
      <c r="BB44">
        <f t="shared" si="21"/>
        <v>3</v>
      </c>
      <c r="BC44" s="3">
        <f t="shared" si="22"/>
        <v>3</v>
      </c>
      <c r="BD44">
        <f t="shared" si="23"/>
        <v>3</v>
      </c>
      <c r="BE44">
        <f t="shared" si="24"/>
        <v>4</v>
      </c>
      <c r="BF44">
        <f t="shared" si="25"/>
        <v>72</v>
      </c>
    </row>
    <row r="45" spans="1:58" x14ac:dyDescent="0.35">
      <c r="A45" s="22" t="s">
        <v>129</v>
      </c>
      <c r="B45" s="1" t="s">
        <v>10</v>
      </c>
      <c r="C45" s="1" t="s">
        <v>7</v>
      </c>
      <c r="D45" s="1">
        <v>16</v>
      </c>
      <c r="E45" s="1" t="s">
        <v>4</v>
      </c>
      <c r="F45" s="2" t="s">
        <v>4</v>
      </c>
      <c r="G45" s="2" t="s">
        <v>5</v>
      </c>
      <c r="H45" s="1" t="s">
        <v>3</v>
      </c>
      <c r="I45" s="2" t="s">
        <v>5</v>
      </c>
      <c r="J45" s="1" t="s">
        <v>5</v>
      </c>
      <c r="K45" s="2" t="s">
        <v>5</v>
      </c>
      <c r="L45" s="2" t="s">
        <v>5</v>
      </c>
      <c r="M45" s="2" t="s">
        <v>6</v>
      </c>
      <c r="N45" s="2" t="s">
        <v>6</v>
      </c>
      <c r="O45" s="2" t="s">
        <v>4</v>
      </c>
      <c r="P45" s="1" t="s">
        <v>4</v>
      </c>
      <c r="Q45" s="2" t="s">
        <v>4</v>
      </c>
      <c r="R45" s="2" t="s">
        <v>4</v>
      </c>
      <c r="S45" s="2" t="s">
        <v>4</v>
      </c>
      <c r="T45" s="2" t="s">
        <v>5</v>
      </c>
      <c r="U45" s="2" t="s">
        <v>4</v>
      </c>
      <c r="V45" s="1" t="s">
        <v>4</v>
      </c>
      <c r="W45" s="1" t="s">
        <v>3</v>
      </c>
      <c r="X45" s="1" t="s">
        <v>4</v>
      </c>
      <c r="Y45" s="2" t="s">
        <v>6</v>
      </c>
      <c r="Z45" s="2" t="s">
        <v>6</v>
      </c>
      <c r="AA45" s="1" t="s">
        <v>4</v>
      </c>
      <c r="AB45" s="2" t="s">
        <v>4</v>
      </c>
      <c r="AC45" s="1" t="s">
        <v>3</v>
      </c>
      <c r="AD45" s="1" t="s">
        <v>4</v>
      </c>
      <c r="AF45">
        <f t="shared" si="3"/>
        <v>3</v>
      </c>
      <c r="AG45" s="3">
        <f t="shared" si="4"/>
        <v>2</v>
      </c>
      <c r="AH45" s="3">
        <f t="shared" si="5"/>
        <v>3</v>
      </c>
      <c r="AI45">
        <f t="shared" si="6"/>
        <v>4</v>
      </c>
      <c r="AJ45" s="3">
        <f t="shared" si="7"/>
        <v>3</v>
      </c>
      <c r="AK45">
        <f t="shared" si="8"/>
        <v>2</v>
      </c>
      <c r="AL45" s="3">
        <f t="shared" si="9"/>
        <v>3</v>
      </c>
      <c r="AM45" s="3">
        <f t="shared" si="9"/>
        <v>3</v>
      </c>
      <c r="AN45" s="3">
        <f t="shared" si="9"/>
        <v>4</v>
      </c>
      <c r="AO45" s="3">
        <f t="shared" si="9"/>
        <v>4</v>
      </c>
      <c r="AP45" s="3">
        <f t="shared" si="9"/>
        <v>2</v>
      </c>
      <c r="AQ45" s="5">
        <f t="shared" si="10"/>
        <v>3</v>
      </c>
      <c r="AR45" s="3">
        <f t="shared" si="11"/>
        <v>2</v>
      </c>
      <c r="AS45" s="3">
        <f t="shared" si="12"/>
        <v>2</v>
      </c>
      <c r="AT45" s="3">
        <f t="shared" si="13"/>
        <v>2</v>
      </c>
      <c r="AU45" s="3">
        <f t="shared" si="14"/>
        <v>3</v>
      </c>
      <c r="AV45" s="3">
        <f t="shared" si="15"/>
        <v>2</v>
      </c>
      <c r="AW45">
        <f t="shared" si="16"/>
        <v>3</v>
      </c>
      <c r="AX45">
        <f t="shared" si="17"/>
        <v>4</v>
      </c>
      <c r="AY45">
        <f t="shared" si="18"/>
        <v>3</v>
      </c>
      <c r="AZ45" s="3">
        <f t="shared" si="19"/>
        <v>4</v>
      </c>
      <c r="BA45" s="3">
        <f t="shared" si="20"/>
        <v>4</v>
      </c>
      <c r="BB45">
        <f t="shared" si="21"/>
        <v>3</v>
      </c>
      <c r="BC45" s="3">
        <f t="shared" si="22"/>
        <v>2</v>
      </c>
      <c r="BD45">
        <f t="shared" si="23"/>
        <v>4</v>
      </c>
      <c r="BE45">
        <f t="shared" si="24"/>
        <v>3</v>
      </c>
      <c r="BF45">
        <f t="shared" si="25"/>
        <v>77</v>
      </c>
    </row>
    <row r="46" spans="1:58" x14ac:dyDescent="0.35">
      <c r="A46" s="22" t="s">
        <v>130</v>
      </c>
      <c r="B46" s="1" t="s">
        <v>10</v>
      </c>
      <c r="C46" s="1" t="s">
        <v>7</v>
      </c>
      <c r="D46" s="1">
        <v>17</v>
      </c>
      <c r="E46" s="1" t="s">
        <v>4</v>
      </c>
      <c r="F46" s="2" t="s">
        <v>5</v>
      </c>
      <c r="G46" s="2" t="s">
        <v>4</v>
      </c>
      <c r="H46" s="1" t="s">
        <v>5</v>
      </c>
      <c r="I46" s="2" t="s">
        <v>6</v>
      </c>
      <c r="J46" s="1" t="s">
        <v>4</v>
      </c>
      <c r="K46" s="2" t="s">
        <v>4</v>
      </c>
      <c r="L46" s="2" t="s">
        <v>4</v>
      </c>
      <c r="M46" s="2" t="s">
        <v>5</v>
      </c>
      <c r="N46" s="2" t="s">
        <v>5</v>
      </c>
      <c r="O46" s="2" t="s">
        <v>5</v>
      </c>
      <c r="P46" s="1" t="s">
        <v>3</v>
      </c>
      <c r="Q46" s="2" t="s">
        <v>4</v>
      </c>
      <c r="R46" s="2" t="s">
        <v>4</v>
      </c>
      <c r="S46" s="2" t="s">
        <v>5</v>
      </c>
      <c r="T46" s="2" t="s">
        <v>5</v>
      </c>
      <c r="U46" s="2" t="s">
        <v>5</v>
      </c>
      <c r="V46" s="1" t="s">
        <v>4</v>
      </c>
      <c r="W46" s="1" t="s">
        <v>3</v>
      </c>
      <c r="X46" s="1" t="s">
        <v>4</v>
      </c>
      <c r="Y46" s="2" t="s">
        <v>6</v>
      </c>
      <c r="Z46" s="2" t="s">
        <v>6</v>
      </c>
      <c r="AA46" s="1" t="s">
        <v>4</v>
      </c>
      <c r="AB46" s="2" t="s">
        <v>6</v>
      </c>
      <c r="AC46" s="1" t="s">
        <v>4</v>
      </c>
      <c r="AD46" s="1" t="s">
        <v>4</v>
      </c>
      <c r="AF46">
        <f t="shared" si="3"/>
        <v>3</v>
      </c>
      <c r="AG46" s="3">
        <f t="shared" si="4"/>
        <v>3</v>
      </c>
      <c r="AH46" s="3">
        <f t="shared" si="5"/>
        <v>2</v>
      </c>
      <c r="AI46">
        <f t="shared" si="6"/>
        <v>2</v>
      </c>
      <c r="AJ46" s="3">
        <f t="shared" si="7"/>
        <v>4</v>
      </c>
      <c r="AK46">
        <f t="shared" si="8"/>
        <v>3</v>
      </c>
      <c r="AL46" s="3">
        <f t="shared" si="9"/>
        <v>2</v>
      </c>
      <c r="AM46" s="3">
        <f t="shared" si="9"/>
        <v>2</v>
      </c>
      <c r="AN46" s="3">
        <f t="shared" si="9"/>
        <v>3</v>
      </c>
      <c r="AO46" s="3">
        <f t="shared" si="9"/>
        <v>3</v>
      </c>
      <c r="AP46" s="3">
        <f t="shared" si="9"/>
        <v>3</v>
      </c>
      <c r="AQ46" s="5">
        <f t="shared" si="10"/>
        <v>4</v>
      </c>
      <c r="AR46" s="3">
        <f t="shared" si="11"/>
        <v>2</v>
      </c>
      <c r="AS46" s="3">
        <f t="shared" si="12"/>
        <v>2</v>
      </c>
      <c r="AT46" s="3">
        <f t="shared" si="13"/>
        <v>3</v>
      </c>
      <c r="AU46" s="3">
        <f t="shared" si="14"/>
        <v>3</v>
      </c>
      <c r="AV46" s="3">
        <f t="shared" si="15"/>
        <v>3</v>
      </c>
      <c r="AW46">
        <f t="shared" si="16"/>
        <v>3</v>
      </c>
      <c r="AX46">
        <f t="shared" si="17"/>
        <v>4</v>
      </c>
      <c r="AY46">
        <f t="shared" si="18"/>
        <v>3</v>
      </c>
      <c r="AZ46" s="3">
        <f t="shared" si="19"/>
        <v>4</v>
      </c>
      <c r="BA46" s="3">
        <f t="shared" si="20"/>
        <v>4</v>
      </c>
      <c r="BB46">
        <f t="shared" si="21"/>
        <v>3</v>
      </c>
      <c r="BC46" s="3">
        <f t="shared" si="22"/>
        <v>4</v>
      </c>
      <c r="BD46">
        <f t="shared" si="23"/>
        <v>3</v>
      </c>
      <c r="BE46">
        <f t="shared" si="24"/>
        <v>3</v>
      </c>
      <c r="BF46">
        <f t="shared" si="25"/>
        <v>78</v>
      </c>
    </row>
    <row r="47" spans="1:58" x14ac:dyDescent="0.35">
      <c r="A47" s="22" t="s">
        <v>131</v>
      </c>
      <c r="B47" s="1" t="s">
        <v>9</v>
      </c>
      <c r="C47" s="1" t="s">
        <v>7</v>
      </c>
      <c r="D47" s="1">
        <v>16</v>
      </c>
      <c r="E47" s="1" t="s">
        <v>4</v>
      </c>
      <c r="F47" s="2" t="s">
        <v>3</v>
      </c>
      <c r="G47" s="2" t="s">
        <v>4</v>
      </c>
      <c r="H47" s="1" t="s">
        <v>4</v>
      </c>
      <c r="I47" s="2" t="s">
        <v>5</v>
      </c>
      <c r="J47" s="1" t="s">
        <v>4</v>
      </c>
      <c r="K47" s="2" t="s">
        <v>5</v>
      </c>
      <c r="L47" s="2" t="s">
        <v>5</v>
      </c>
      <c r="M47" s="2" t="s">
        <v>6</v>
      </c>
      <c r="N47" s="2" t="s">
        <v>6</v>
      </c>
      <c r="O47" s="2" t="s">
        <v>4</v>
      </c>
      <c r="P47" s="1" t="s">
        <v>3</v>
      </c>
      <c r="Q47" s="2" t="s">
        <v>4</v>
      </c>
      <c r="R47" s="2" t="s">
        <v>4</v>
      </c>
      <c r="S47" s="2" t="s">
        <v>5</v>
      </c>
      <c r="T47" s="2" t="s">
        <v>5</v>
      </c>
      <c r="U47" s="2" t="s">
        <v>3</v>
      </c>
      <c r="V47" s="1" t="s">
        <v>4</v>
      </c>
      <c r="W47" s="1" t="s">
        <v>4</v>
      </c>
      <c r="X47" s="1" t="s">
        <v>3</v>
      </c>
      <c r="Y47" s="2" t="s">
        <v>5</v>
      </c>
      <c r="Z47" s="2" t="s">
        <v>4</v>
      </c>
      <c r="AA47" s="1" t="s">
        <v>4</v>
      </c>
      <c r="AB47" s="2" t="s">
        <v>6</v>
      </c>
      <c r="AC47" s="1" t="s">
        <v>3</v>
      </c>
      <c r="AD47" s="1" t="s">
        <v>5</v>
      </c>
      <c r="AF47">
        <f t="shared" si="3"/>
        <v>3</v>
      </c>
      <c r="AG47" s="3">
        <f t="shared" si="4"/>
        <v>1</v>
      </c>
      <c r="AH47" s="3">
        <f t="shared" si="5"/>
        <v>2</v>
      </c>
      <c r="AI47">
        <f t="shared" si="6"/>
        <v>3</v>
      </c>
      <c r="AJ47" s="3">
        <f t="shared" si="7"/>
        <v>3</v>
      </c>
      <c r="AK47">
        <f t="shared" si="8"/>
        <v>3</v>
      </c>
      <c r="AL47" s="3">
        <f t="shared" si="9"/>
        <v>3</v>
      </c>
      <c r="AM47" s="3">
        <f t="shared" si="9"/>
        <v>3</v>
      </c>
      <c r="AN47" s="3">
        <f t="shared" si="9"/>
        <v>4</v>
      </c>
      <c r="AO47" s="3">
        <f t="shared" si="9"/>
        <v>4</v>
      </c>
      <c r="AP47" s="3">
        <f t="shared" si="9"/>
        <v>2</v>
      </c>
      <c r="AQ47" s="5">
        <f t="shared" si="10"/>
        <v>4</v>
      </c>
      <c r="AR47" s="3">
        <f t="shared" si="11"/>
        <v>2</v>
      </c>
      <c r="AS47" s="3">
        <f t="shared" si="12"/>
        <v>2</v>
      </c>
      <c r="AT47" s="3">
        <f t="shared" si="13"/>
        <v>3</v>
      </c>
      <c r="AU47" s="3">
        <f t="shared" si="14"/>
        <v>3</v>
      </c>
      <c r="AV47" s="3">
        <f t="shared" si="15"/>
        <v>1</v>
      </c>
      <c r="AW47">
        <f t="shared" si="16"/>
        <v>3</v>
      </c>
      <c r="AX47">
        <f t="shared" si="17"/>
        <v>3</v>
      </c>
      <c r="AY47">
        <f t="shared" si="18"/>
        <v>4</v>
      </c>
      <c r="AZ47" s="3">
        <f t="shared" si="19"/>
        <v>3</v>
      </c>
      <c r="BA47" s="3">
        <f t="shared" si="20"/>
        <v>2</v>
      </c>
      <c r="BB47">
        <f t="shared" si="21"/>
        <v>3</v>
      </c>
      <c r="BC47" s="3">
        <f t="shared" si="22"/>
        <v>4</v>
      </c>
      <c r="BD47">
        <f t="shared" si="23"/>
        <v>4</v>
      </c>
      <c r="BE47">
        <f t="shared" si="24"/>
        <v>2</v>
      </c>
      <c r="BF47">
        <f t="shared" si="25"/>
        <v>74</v>
      </c>
    </row>
    <row r="48" spans="1:58" x14ac:dyDescent="0.35">
      <c r="A48" s="22" t="s">
        <v>132</v>
      </c>
      <c r="B48" s="1" t="s">
        <v>9</v>
      </c>
      <c r="C48" s="1" t="s">
        <v>7</v>
      </c>
      <c r="D48" s="1">
        <v>16</v>
      </c>
      <c r="E48" s="1" t="s">
        <v>4</v>
      </c>
      <c r="F48" s="2" t="s">
        <v>6</v>
      </c>
      <c r="G48" s="2" t="s">
        <v>4</v>
      </c>
      <c r="H48" s="1" t="s">
        <v>4</v>
      </c>
      <c r="I48" s="2" t="s">
        <v>5</v>
      </c>
      <c r="J48" s="1" t="s">
        <v>4</v>
      </c>
      <c r="K48" s="2" t="s">
        <v>5</v>
      </c>
      <c r="L48" s="2" t="s">
        <v>6</v>
      </c>
      <c r="M48" s="2" t="s">
        <v>4</v>
      </c>
      <c r="N48" s="2" t="s">
        <v>3</v>
      </c>
      <c r="O48" s="2" t="s">
        <v>4</v>
      </c>
      <c r="P48" s="1" t="s">
        <v>5</v>
      </c>
      <c r="Q48" s="2" t="s">
        <v>5</v>
      </c>
      <c r="R48" s="2" t="s">
        <v>3</v>
      </c>
      <c r="S48" s="2" t="s">
        <v>5</v>
      </c>
      <c r="T48" s="2" t="s">
        <v>4</v>
      </c>
      <c r="U48" s="2" t="s">
        <v>5</v>
      </c>
      <c r="V48" s="1" t="s">
        <v>4</v>
      </c>
      <c r="W48" s="1" t="s">
        <v>5</v>
      </c>
      <c r="X48" s="1" t="s">
        <v>3</v>
      </c>
      <c r="Y48" s="2" t="s">
        <v>4</v>
      </c>
      <c r="Z48" s="2" t="s">
        <v>3</v>
      </c>
      <c r="AA48" s="1" t="s">
        <v>4</v>
      </c>
      <c r="AB48" s="2" t="s">
        <v>5</v>
      </c>
      <c r="AC48" s="1" t="s">
        <v>4</v>
      </c>
      <c r="AD48" s="1" t="s">
        <v>3</v>
      </c>
      <c r="AF48">
        <f t="shared" si="3"/>
        <v>3</v>
      </c>
      <c r="AG48" s="3">
        <f t="shared" si="4"/>
        <v>4</v>
      </c>
      <c r="AH48" s="3">
        <f t="shared" si="5"/>
        <v>2</v>
      </c>
      <c r="AI48">
        <f t="shared" si="6"/>
        <v>3</v>
      </c>
      <c r="AJ48" s="3">
        <f t="shared" si="7"/>
        <v>3</v>
      </c>
      <c r="AK48">
        <f t="shared" si="8"/>
        <v>3</v>
      </c>
      <c r="AL48" s="3">
        <f t="shared" si="9"/>
        <v>3</v>
      </c>
      <c r="AM48" s="3">
        <f t="shared" si="9"/>
        <v>4</v>
      </c>
      <c r="AN48" s="3">
        <f t="shared" si="9"/>
        <v>2</v>
      </c>
      <c r="AO48" s="3">
        <f t="shared" si="9"/>
        <v>1</v>
      </c>
      <c r="AP48" s="3">
        <f t="shared" si="9"/>
        <v>2</v>
      </c>
      <c r="AQ48" s="5">
        <f t="shared" si="10"/>
        <v>2</v>
      </c>
      <c r="AR48" s="3">
        <f t="shared" si="11"/>
        <v>3</v>
      </c>
      <c r="AS48" s="3">
        <f t="shared" si="12"/>
        <v>1</v>
      </c>
      <c r="AT48" s="3">
        <f t="shared" si="13"/>
        <v>3</v>
      </c>
      <c r="AU48" s="3">
        <f t="shared" si="14"/>
        <v>2</v>
      </c>
      <c r="AV48" s="3">
        <f t="shared" si="15"/>
        <v>3</v>
      </c>
      <c r="AW48">
        <f t="shared" si="16"/>
        <v>3</v>
      </c>
      <c r="AX48">
        <f t="shared" si="17"/>
        <v>2</v>
      </c>
      <c r="AY48">
        <f t="shared" si="18"/>
        <v>4</v>
      </c>
      <c r="AZ48" s="3">
        <f t="shared" si="19"/>
        <v>2</v>
      </c>
      <c r="BA48" s="3">
        <f t="shared" si="20"/>
        <v>1</v>
      </c>
      <c r="BB48">
        <f t="shared" si="21"/>
        <v>3</v>
      </c>
      <c r="BC48" s="3">
        <f t="shared" si="22"/>
        <v>3</v>
      </c>
      <c r="BD48">
        <f t="shared" si="23"/>
        <v>3</v>
      </c>
      <c r="BE48">
        <f t="shared" si="24"/>
        <v>4</v>
      </c>
      <c r="BF48">
        <f t="shared" si="25"/>
        <v>69</v>
      </c>
    </row>
    <row r="49" spans="1:58" x14ac:dyDescent="0.35">
      <c r="A49" s="22" t="s">
        <v>133</v>
      </c>
      <c r="B49" s="1" t="s">
        <v>10</v>
      </c>
      <c r="C49" s="1" t="s">
        <v>7</v>
      </c>
      <c r="D49" s="1">
        <v>16</v>
      </c>
      <c r="E49" s="1" t="s">
        <v>4</v>
      </c>
      <c r="F49" s="2" t="s">
        <v>5</v>
      </c>
      <c r="G49" s="2" t="s">
        <v>5</v>
      </c>
      <c r="H49" s="1" t="s">
        <v>4</v>
      </c>
      <c r="I49" s="2" t="s">
        <v>3</v>
      </c>
      <c r="J49" s="1" t="s">
        <v>3</v>
      </c>
      <c r="K49" s="2" t="s">
        <v>4</v>
      </c>
      <c r="L49" s="2" t="s">
        <v>4</v>
      </c>
      <c r="M49" s="2" t="s">
        <v>5</v>
      </c>
      <c r="N49" s="2" t="s">
        <v>6</v>
      </c>
      <c r="O49" s="2" t="s">
        <v>6</v>
      </c>
      <c r="P49" s="1" t="s">
        <v>4</v>
      </c>
      <c r="Q49" s="2" t="s">
        <v>6</v>
      </c>
      <c r="R49" s="2" t="s">
        <v>5</v>
      </c>
      <c r="S49" s="2" t="s">
        <v>5</v>
      </c>
      <c r="T49" s="2" t="s">
        <v>5</v>
      </c>
      <c r="U49" s="2" t="s">
        <v>4</v>
      </c>
      <c r="V49" s="1" t="s">
        <v>5</v>
      </c>
      <c r="W49" s="1" t="s">
        <v>4</v>
      </c>
      <c r="X49" s="1" t="s">
        <v>4</v>
      </c>
      <c r="Y49" s="2" t="s">
        <v>5</v>
      </c>
      <c r="Z49" s="2" t="s">
        <v>6</v>
      </c>
      <c r="AA49" s="1" t="s">
        <v>4</v>
      </c>
      <c r="AB49" s="2" t="s">
        <v>4</v>
      </c>
      <c r="AC49" s="1" t="s">
        <v>4</v>
      </c>
      <c r="AD49" s="1" t="s">
        <v>3</v>
      </c>
      <c r="AF49">
        <f t="shared" si="3"/>
        <v>3</v>
      </c>
      <c r="AG49" s="3">
        <f t="shared" si="4"/>
        <v>3</v>
      </c>
      <c r="AH49" s="3">
        <f t="shared" si="5"/>
        <v>3</v>
      </c>
      <c r="AI49">
        <f t="shared" si="6"/>
        <v>3</v>
      </c>
      <c r="AJ49" s="3">
        <f t="shared" si="7"/>
        <v>1</v>
      </c>
      <c r="AK49">
        <f t="shared" si="8"/>
        <v>4</v>
      </c>
      <c r="AL49" s="3">
        <f t="shared" si="9"/>
        <v>2</v>
      </c>
      <c r="AM49" s="3">
        <f t="shared" si="9"/>
        <v>2</v>
      </c>
      <c r="AN49" s="3">
        <f t="shared" si="9"/>
        <v>3</v>
      </c>
      <c r="AO49" s="3">
        <f t="shared" si="9"/>
        <v>4</v>
      </c>
      <c r="AP49" s="3">
        <f t="shared" si="9"/>
        <v>4</v>
      </c>
      <c r="AQ49" s="5">
        <f t="shared" si="10"/>
        <v>3</v>
      </c>
      <c r="AR49" s="3">
        <f t="shared" si="11"/>
        <v>4</v>
      </c>
      <c r="AS49" s="3">
        <f t="shared" si="12"/>
        <v>3</v>
      </c>
      <c r="AT49" s="3">
        <f t="shared" si="13"/>
        <v>3</v>
      </c>
      <c r="AU49" s="3">
        <f t="shared" si="14"/>
        <v>3</v>
      </c>
      <c r="AV49" s="3">
        <f t="shared" si="15"/>
        <v>2</v>
      </c>
      <c r="AW49">
        <f t="shared" si="16"/>
        <v>2</v>
      </c>
      <c r="AX49">
        <f t="shared" si="17"/>
        <v>3</v>
      </c>
      <c r="AY49">
        <f t="shared" si="18"/>
        <v>3</v>
      </c>
      <c r="AZ49" s="3">
        <f t="shared" si="19"/>
        <v>3</v>
      </c>
      <c r="BA49" s="3">
        <f t="shared" si="20"/>
        <v>4</v>
      </c>
      <c r="BB49">
        <f t="shared" si="21"/>
        <v>3</v>
      </c>
      <c r="BC49" s="3">
        <f t="shared" si="22"/>
        <v>2</v>
      </c>
      <c r="BD49">
        <f t="shared" si="23"/>
        <v>3</v>
      </c>
      <c r="BE49">
        <f t="shared" si="24"/>
        <v>4</v>
      </c>
      <c r="BF49">
        <f t="shared" si="25"/>
        <v>77</v>
      </c>
    </row>
    <row r="50" spans="1:58" x14ac:dyDescent="0.35">
      <c r="A50" s="22" t="s">
        <v>134</v>
      </c>
      <c r="B50" s="1" t="s">
        <v>10</v>
      </c>
      <c r="C50" s="1" t="s">
        <v>7</v>
      </c>
      <c r="D50" s="1">
        <v>15</v>
      </c>
      <c r="E50" s="1" t="s">
        <v>4</v>
      </c>
      <c r="F50" s="2" t="s">
        <v>4</v>
      </c>
      <c r="G50" s="2" t="s">
        <v>4</v>
      </c>
      <c r="H50" s="1" t="s">
        <v>4</v>
      </c>
      <c r="I50" s="2" t="s">
        <v>5</v>
      </c>
      <c r="J50" s="1" t="s">
        <v>5</v>
      </c>
      <c r="K50" s="2" t="s">
        <v>5</v>
      </c>
      <c r="L50" s="2" t="s">
        <v>4</v>
      </c>
      <c r="M50" s="2" t="s">
        <v>5</v>
      </c>
      <c r="N50" s="2" t="s">
        <v>4</v>
      </c>
      <c r="O50" s="2" t="s">
        <v>4</v>
      </c>
      <c r="P50" s="1" t="s">
        <v>5</v>
      </c>
      <c r="Q50" s="2" t="s">
        <v>6</v>
      </c>
      <c r="R50" s="2" t="s">
        <v>5</v>
      </c>
      <c r="S50" s="2" t="s">
        <v>5</v>
      </c>
      <c r="T50" s="2" t="s">
        <v>4</v>
      </c>
      <c r="U50" s="2" t="s">
        <v>4</v>
      </c>
      <c r="V50" s="1" t="s">
        <v>5</v>
      </c>
      <c r="W50" s="1" t="s">
        <v>5</v>
      </c>
      <c r="X50" s="1" t="s">
        <v>4</v>
      </c>
      <c r="Y50" s="2" t="s">
        <v>6</v>
      </c>
      <c r="Z50" s="2" t="s">
        <v>6</v>
      </c>
      <c r="AA50" s="1" t="s">
        <v>4</v>
      </c>
      <c r="AB50" s="2" t="s">
        <v>6</v>
      </c>
      <c r="AC50" s="1" t="s">
        <v>3</v>
      </c>
      <c r="AD50" s="1" t="s">
        <v>4</v>
      </c>
      <c r="AF50">
        <f t="shared" si="3"/>
        <v>3</v>
      </c>
      <c r="AG50" s="3">
        <f t="shared" si="4"/>
        <v>2</v>
      </c>
      <c r="AH50" s="3">
        <f t="shared" si="5"/>
        <v>2</v>
      </c>
      <c r="AI50">
        <f t="shared" si="6"/>
        <v>3</v>
      </c>
      <c r="AJ50" s="3">
        <f t="shared" si="7"/>
        <v>3</v>
      </c>
      <c r="AK50">
        <f t="shared" si="8"/>
        <v>2</v>
      </c>
      <c r="AL50" s="3">
        <f t="shared" si="9"/>
        <v>3</v>
      </c>
      <c r="AM50" s="3">
        <f t="shared" si="9"/>
        <v>2</v>
      </c>
      <c r="AN50" s="3">
        <f t="shared" si="9"/>
        <v>3</v>
      </c>
      <c r="AO50" s="3">
        <f t="shared" si="9"/>
        <v>2</v>
      </c>
      <c r="AP50" s="3">
        <f t="shared" si="9"/>
        <v>2</v>
      </c>
      <c r="AQ50" s="5">
        <f t="shared" si="10"/>
        <v>2</v>
      </c>
      <c r="AR50" s="3">
        <f t="shared" si="11"/>
        <v>4</v>
      </c>
      <c r="AS50" s="3">
        <f t="shared" si="12"/>
        <v>3</v>
      </c>
      <c r="AT50" s="3">
        <f t="shared" si="13"/>
        <v>3</v>
      </c>
      <c r="AU50" s="3">
        <f t="shared" si="14"/>
        <v>2</v>
      </c>
      <c r="AV50" s="3">
        <f t="shared" si="15"/>
        <v>2</v>
      </c>
      <c r="AW50">
        <f t="shared" si="16"/>
        <v>2</v>
      </c>
      <c r="AX50">
        <f t="shared" si="17"/>
        <v>2</v>
      </c>
      <c r="AY50">
        <f t="shared" si="18"/>
        <v>3</v>
      </c>
      <c r="AZ50" s="3">
        <f t="shared" si="19"/>
        <v>4</v>
      </c>
      <c r="BA50" s="3">
        <f t="shared" si="20"/>
        <v>4</v>
      </c>
      <c r="BB50">
        <f t="shared" si="21"/>
        <v>3</v>
      </c>
      <c r="BC50" s="3">
        <f t="shared" si="22"/>
        <v>4</v>
      </c>
      <c r="BD50">
        <f t="shared" si="23"/>
        <v>4</v>
      </c>
      <c r="BE50">
        <f t="shared" si="24"/>
        <v>3</v>
      </c>
      <c r="BF50">
        <f t="shared" si="25"/>
        <v>72</v>
      </c>
    </row>
    <row r="51" spans="1:58" x14ac:dyDescent="0.35">
      <c r="A51" s="22" t="s">
        <v>135</v>
      </c>
      <c r="B51" s="1" t="s">
        <v>9</v>
      </c>
      <c r="C51" s="1" t="s">
        <v>8</v>
      </c>
      <c r="D51" s="1">
        <v>17</v>
      </c>
      <c r="E51" s="1" t="s">
        <v>4</v>
      </c>
      <c r="F51" s="2" t="s">
        <v>4</v>
      </c>
      <c r="G51" s="2" t="s">
        <v>5</v>
      </c>
      <c r="H51" s="1" t="s">
        <v>5</v>
      </c>
      <c r="I51" s="2" t="s">
        <v>5</v>
      </c>
      <c r="J51" s="1" t="s">
        <v>5</v>
      </c>
      <c r="K51" s="2" t="s">
        <v>4</v>
      </c>
      <c r="L51" s="2" t="s">
        <v>4</v>
      </c>
      <c r="M51" s="2" t="s">
        <v>4</v>
      </c>
      <c r="N51" s="2" t="s">
        <v>4</v>
      </c>
      <c r="O51" s="2" t="s">
        <v>4</v>
      </c>
      <c r="P51" s="1" t="s">
        <v>4</v>
      </c>
      <c r="Q51" s="2" t="s">
        <v>4</v>
      </c>
      <c r="R51" s="2" t="s">
        <v>5</v>
      </c>
      <c r="S51" s="2" t="s">
        <v>5</v>
      </c>
      <c r="T51" s="2" t="s">
        <v>4</v>
      </c>
      <c r="U51" s="2" t="s">
        <v>4</v>
      </c>
      <c r="V51" s="1" t="s">
        <v>3</v>
      </c>
      <c r="W51" s="1" t="s">
        <v>3</v>
      </c>
      <c r="X51" s="1" t="s">
        <v>3</v>
      </c>
      <c r="Y51" s="2" t="s">
        <v>4</v>
      </c>
      <c r="Z51" s="2" t="s">
        <v>5</v>
      </c>
      <c r="AA51" s="1" t="s">
        <v>3</v>
      </c>
      <c r="AB51" s="2" t="s">
        <v>5</v>
      </c>
      <c r="AC51" s="1" t="s">
        <v>4</v>
      </c>
      <c r="AD51" s="1" t="s">
        <v>4</v>
      </c>
      <c r="AF51">
        <f t="shared" si="3"/>
        <v>3</v>
      </c>
      <c r="AG51" s="3">
        <f t="shared" si="4"/>
        <v>2</v>
      </c>
      <c r="AH51" s="3">
        <f t="shared" si="5"/>
        <v>3</v>
      </c>
      <c r="AI51">
        <f t="shared" si="6"/>
        <v>2</v>
      </c>
      <c r="AJ51" s="3">
        <f t="shared" si="7"/>
        <v>3</v>
      </c>
      <c r="AK51">
        <f t="shared" si="8"/>
        <v>2</v>
      </c>
      <c r="AL51" s="3">
        <f t="shared" si="9"/>
        <v>2</v>
      </c>
      <c r="AM51" s="3">
        <f t="shared" si="9"/>
        <v>2</v>
      </c>
      <c r="AN51" s="3">
        <f t="shared" si="9"/>
        <v>2</v>
      </c>
      <c r="AO51" s="3">
        <f t="shared" si="9"/>
        <v>2</v>
      </c>
      <c r="AP51" s="3">
        <f t="shared" si="9"/>
        <v>2</v>
      </c>
      <c r="AQ51" s="5">
        <f t="shared" si="10"/>
        <v>3</v>
      </c>
      <c r="AR51" s="3">
        <f t="shared" si="11"/>
        <v>2</v>
      </c>
      <c r="AS51" s="3">
        <f t="shared" si="12"/>
        <v>3</v>
      </c>
      <c r="AT51" s="3">
        <f t="shared" si="13"/>
        <v>3</v>
      </c>
      <c r="AU51" s="3">
        <f t="shared" si="14"/>
        <v>2</v>
      </c>
      <c r="AV51" s="3">
        <f t="shared" si="15"/>
        <v>2</v>
      </c>
      <c r="AW51">
        <f t="shared" si="16"/>
        <v>4</v>
      </c>
      <c r="AX51">
        <f t="shared" si="17"/>
        <v>4</v>
      </c>
      <c r="AY51">
        <f t="shared" si="18"/>
        <v>4</v>
      </c>
      <c r="AZ51" s="3">
        <f t="shared" si="19"/>
        <v>2</v>
      </c>
      <c r="BA51" s="3">
        <f t="shared" si="20"/>
        <v>3</v>
      </c>
      <c r="BB51">
        <f t="shared" si="21"/>
        <v>4</v>
      </c>
      <c r="BC51" s="3">
        <f t="shared" si="22"/>
        <v>3</v>
      </c>
      <c r="BD51">
        <f t="shared" si="23"/>
        <v>3</v>
      </c>
      <c r="BE51">
        <f t="shared" si="24"/>
        <v>3</v>
      </c>
      <c r="BF51">
        <f t="shared" si="25"/>
        <v>70</v>
      </c>
    </row>
    <row r="52" spans="1:58" x14ac:dyDescent="0.35">
      <c r="A52" s="22" t="s">
        <v>136</v>
      </c>
      <c r="B52" s="1" t="s">
        <v>10</v>
      </c>
      <c r="C52" s="1" t="s">
        <v>7</v>
      </c>
      <c r="D52" s="1">
        <v>16</v>
      </c>
      <c r="E52" s="1" t="s">
        <v>4</v>
      </c>
      <c r="F52" s="2" t="s">
        <v>5</v>
      </c>
      <c r="G52" s="2" t="s">
        <v>5</v>
      </c>
      <c r="H52" s="1" t="s">
        <v>5</v>
      </c>
      <c r="I52" s="2" t="s">
        <v>4</v>
      </c>
      <c r="J52" s="1" t="s">
        <v>4</v>
      </c>
      <c r="K52" s="2" t="s">
        <v>5</v>
      </c>
      <c r="L52" s="2" t="s">
        <v>5</v>
      </c>
      <c r="M52" s="2" t="s">
        <v>5</v>
      </c>
      <c r="N52" s="2" t="s">
        <v>6</v>
      </c>
      <c r="O52" s="2" t="s">
        <v>5</v>
      </c>
      <c r="P52" s="1" t="s">
        <v>3</v>
      </c>
      <c r="Q52" s="2" t="s">
        <v>4</v>
      </c>
      <c r="R52" s="2" t="s">
        <v>4</v>
      </c>
      <c r="S52" s="2" t="s">
        <v>3</v>
      </c>
      <c r="T52" s="2" t="s">
        <v>4</v>
      </c>
      <c r="U52" s="2" t="s">
        <v>5</v>
      </c>
      <c r="V52" s="1" t="s">
        <v>4</v>
      </c>
      <c r="W52" s="1" t="s">
        <v>4</v>
      </c>
      <c r="X52" s="1" t="s">
        <v>4</v>
      </c>
      <c r="Y52" s="2" t="s">
        <v>5</v>
      </c>
      <c r="Z52" s="2" t="s">
        <v>6</v>
      </c>
      <c r="AA52" s="1" t="s">
        <v>4</v>
      </c>
      <c r="AB52" s="2" t="s">
        <v>3</v>
      </c>
      <c r="AC52" s="1" t="s">
        <v>4</v>
      </c>
      <c r="AD52" s="1" t="s">
        <v>4</v>
      </c>
      <c r="AF52">
        <f t="shared" si="3"/>
        <v>3</v>
      </c>
      <c r="AG52" s="3">
        <f t="shared" si="4"/>
        <v>3</v>
      </c>
      <c r="AH52" s="3">
        <f t="shared" si="5"/>
        <v>3</v>
      </c>
      <c r="AI52">
        <f t="shared" si="6"/>
        <v>2</v>
      </c>
      <c r="AJ52" s="3">
        <f t="shared" si="7"/>
        <v>2</v>
      </c>
      <c r="AK52">
        <f t="shared" si="8"/>
        <v>3</v>
      </c>
      <c r="AL52" s="3">
        <f t="shared" si="9"/>
        <v>3</v>
      </c>
      <c r="AM52" s="3">
        <f t="shared" si="9"/>
        <v>3</v>
      </c>
      <c r="AN52" s="3">
        <f t="shared" si="9"/>
        <v>3</v>
      </c>
      <c r="AO52" s="3">
        <f t="shared" si="9"/>
        <v>4</v>
      </c>
      <c r="AP52" s="3">
        <f t="shared" si="9"/>
        <v>3</v>
      </c>
      <c r="AQ52" s="5">
        <f t="shared" si="10"/>
        <v>4</v>
      </c>
      <c r="AR52" s="3">
        <f t="shared" si="11"/>
        <v>2</v>
      </c>
      <c r="AS52" s="3">
        <f t="shared" si="12"/>
        <v>2</v>
      </c>
      <c r="AT52" s="3">
        <f t="shared" si="13"/>
        <v>1</v>
      </c>
      <c r="AU52" s="3">
        <f t="shared" si="14"/>
        <v>2</v>
      </c>
      <c r="AV52" s="3">
        <f t="shared" si="15"/>
        <v>3</v>
      </c>
      <c r="AW52">
        <f t="shared" si="16"/>
        <v>3</v>
      </c>
      <c r="AX52">
        <f t="shared" si="17"/>
        <v>3</v>
      </c>
      <c r="AY52">
        <f t="shared" si="18"/>
        <v>3</v>
      </c>
      <c r="AZ52" s="3">
        <f t="shared" si="19"/>
        <v>3</v>
      </c>
      <c r="BA52" s="3">
        <f t="shared" si="20"/>
        <v>4</v>
      </c>
      <c r="BB52">
        <f t="shared" si="21"/>
        <v>3</v>
      </c>
      <c r="BC52" s="3">
        <f t="shared" si="22"/>
        <v>1</v>
      </c>
      <c r="BD52">
        <f t="shared" si="23"/>
        <v>3</v>
      </c>
      <c r="BE52">
        <f t="shared" si="24"/>
        <v>3</v>
      </c>
      <c r="BF52">
        <f t="shared" si="25"/>
        <v>72</v>
      </c>
    </row>
    <row r="53" spans="1:58" x14ac:dyDescent="0.35">
      <c r="A53" s="22" t="s">
        <v>137</v>
      </c>
      <c r="B53" s="1" t="s">
        <v>9</v>
      </c>
      <c r="C53" s="1" t="s">
        <v>7</v>
      </c>
      <c r="D53" s="1">
        <v>16</v>
      </c>
      <c r="E53" s="1" t="s">
        <v>5</v>
      </c>
      <c r="F53" s="2" t="s">
        <v>3</v>
      </c>
      <c r="G53" s="2" t="s">
        <v>4</v>
      </c>
      <c r="H53" s="1" t="s">
        <v>3</v>
      </c>
      <c r="I53" s="2" t="s">
        <v>5</v>
      </c>
      <c r="J53" s="1" t="s">
        <v>3</v>
      </c>
      <c r="K53" s="2" t="s">
        <v>4</v>
      </c>
      <c r="L53" s="2" t="s">
        <v>3</v>
      </c>
      <c r="M53" s="2" t="s">
        <v>4</v>
      </c>
      <c r="N53" s="2" t="s">
        <v>6</v>
      </c>
      <c r="O53" s="2" t="s">
        <v>5</v>
      </c>
      <c r="P53" s="1" t="s">
        <v>5</v>
      </c>
      <c r="Q53" s="2" t="s">
        <v>6</v>
      </c>
      <c r="R53" s="2" t="s">
        <v>5</v>
      </c>
      <c r="S53" s="2" t="s">
        <v>5</v>
      </c>
      <c r="T53" s="2" t="s">
        <v>4</v>
      </c>
      <c r="U53" s="2" t="s">
        <v>5</v>
      </c>
      <c r="V53" s="1" t="s">
        <v>3</v>
      </c>
      <c r="W53" s="1" t="s">
        <v>5</v>
      </c>
      <c r="X53" s="1" t="s">
        <v>4</v>
      </c>
      <c r="Y53" s="2" t="s">
        <v>3</v>
      </c>
      <c r="Z53" s="2" t="s">
        <v>4</v>
      </c>
      <c r="AA53" s="1" t="s">
        <v>4</v>
      </c>
      <c r="AB53" s="2" t="s">
        <v>4</v>
      </c>
      <c r="AC53" s="1" t="s">
        <v>4</v>
      </c>
      <c r="AD53" s="1" t="s">
        <v>3</v>
      </c>
      <c r="AF53">
        <f t="shared" si="3"/>
        <v>2</v>
      </c>
      <c r="AG53" s="3">
        <f t="shared" si="4"/>
        <v>1</v>
      </c>
      <c r="AH53" s="3">
        <f t="shared" si="5"/>
        <v>2</v>
      </c>
      <c r="AI53">
        <f t="shared" si="6"/>
        <v>4</v>
      </c>
      <c r="AJ53" s="3">
        <f t="shared" si="7"/>
        <v>3</v>
      </c>
      <c r="AK53">
        <f t="shared" si="8"/>
        <v>4</v>
      </c>
      <c r="AL53" s="3">
        <f t="shared" si="9"/>
        <v>2</v>
      </c>
      <c r="AM53" s="3">
        <f t="shared" si="9"/>
        <v>1</v>
      </c>
      <c r="AN53" s="3">
        <f t="shared" si="9"/>
        <v>2</v>
      </c>
      <c r="AO53" s="3">
        <f t="shared" si="9"/>
        <v>4</v>
      </c>
      <c r="AP53" s="3">
        <f t="shared" si="9"/>
        <v>3</v>
      </c>
      <c r="AQ53" s="5">
        <f t="shared" si="10"/>
        <v>2</v>
      </c>
      <c r="AR53" s="3">
        <f t="shared" si="11"/>
        <v>4</v>
      </c>
      <c r="AS53" s="3">
        <f t="shared" si="12"/>
        <v>3</v>
      </c>
      <c r="AT53" s="3">
        <f t="shared" si="13"/>
        <v>3</v>
      </c>
      <c r="AU53" s="3">
        <f t="shared" si="14"/>
        <v>2</v>
      </c>
      <c r="AV53" s="3">
        <f t="shared" si="15"/>
        <v>3</v>
      </c>
      <c r="AW53">
        <f t="shared" si="16"/>
        <v>4</v>
      </c>
      <c r="AX53">
        <f t="shared" si="17"/>
        <v>2</v>
      </c>
      <c r="AY53">
        <f t="shared" si="18"/>
        <v>3</v>
      </c>
      <c r="AZ53" s="3">
        <f t="shared" si="19"/>
        <v>1</v>
      </c>
      <c r="BA53" s="3">
        <f t="shared" si="20"/>
        <v>2</v>
      </c>
      <c r="BB53">
        <f t="shared" si="21"/>
        <v>3</v>
      </c>
      <c r="BC53" s="3">
        <f t="shared" si="22"/>
        <v>2</v>
      </c>
      <c r="BD53">
        <f t="shared" si="23"/>
        <v>3</v>
      </c>
      <c r="BE53">
        <f t="shared" si="24"/>
        <v>4</v>
      </c>
      <c r="BF53">
        <f t="shared" si="25"/>
        <v>69</v>
      </c>
    </row>
    <row r="54" spans="1:58" x14ac:dyDescent="0.35">
      <c r="A54" s="22" t="s">
        <v>138</v>
      </c>
      <c r="B54" s="1" t="s">
        <v>10</v>
      </c>
      <c r="C54" s="1" t="s">
        <v>8</v>
      </c>
      <c r="D54" s="1">
        <v>18</v>
      </c>
      <c r="E54" s="1" t="s">
        <v>4</v>
      </c>
      <c r="F54" s="2" t="s">
        <v>5</v>
      </c>
      <c r="G54" s="2" t="s">
        <v>5</v>
      </c>
      <c r="H54" s="1" t="s">
        <v>3</v>
      </c>
      <c r="I54" s="2" t="s">
        <v>6</v>
      </c>
      <c r="J54" s="1" t="s">
        <v>3</v>
      </c>
      <c r="K54" s="2" t="s">
        <v>4</v>
      </c>
      <c r="L54" s="2" t="s">
        <v>4</v>
      </c>
      <c r="M54" s="2" t="s">
        <v>4</v>
      </c>
      <c r="N54" s="2" t="s">
        <v>5</v>
      </c>
      <c r="O54" s="2" t="s">
        <v>4</v>
      </c>
      <c r="P54" s="1" t="s">
        <v>4</v>
      </c>
      <c r="Q54" s="2" t="s">
        <v>5</v>
      </c>
      <c r="R54" s="2" t="s">
        <v>4</v>
      </c>
      <c r="S54" s="2" t="s">
        <v>4</v>
      </c>
      <c r="T54" s="2" t="s">
        <v>3</v>
      </c>
      <c r="U54" s="2" t="s">
        <v>5</v>
      </c>
      <c r="V54" s="1" t="s">
        <v>4</v>
      </c>
      <c r="W54" s="1" t="s">
        <v>3</v>
      </c>
      <c r="X54" s="1" t="s">
        <v>3</v>
      </c>
      <c r="Y54" s="2" t="s">
        <v>4</v>
      </c>
      <c r="Z54" s="2" t="s">
        <v>5</v>
      </c>
      <c r="AA54" s="1" t="s">
        <v>3</v>
      </c>
      <c r="AB54" s="2" t="s">
        <v>4</v>
      </c>
      <c r="AC54" s="1" t="s">
        <v>4</v>
      </c>
      <c r="AD54" s="1" t="s">
        <v>4</v>
      </c>
      <c r="AF54">
        <f t="shared" si="3"/>
        <v>3</v>
      </c>
      <c r="AG54" s="3">
        <f t="shared" si="4"/>
        <v>3</v>
      </c>
      <c r="AH54" s="3">
        <f t="shared" si="5"/>
        <v>3</v>
      </c>
      <c r="AI54">
        <f t="shared" si="6"/>
        <v>4</v>
      </c>
      <c r="AJ54" s="3">
        <f t="shared" si="7"/>
        <v>4</v>
      </c>
      <c r="AK54">
        <f t="shared" si="8"/>
        <v>4</v>
      </c>
      <c r="AL54" s="3">
        <f t="shared" si="9"/>
        <v>2</v>
      </c>
      <c r="AM54" s="3">
        <f t="shared" si="9"/>
        <v>2</v>
      </c>
      <c r="AN54" s="3">
        <f t="shared" si="9"/>
        <v>2</v>
      </c>
      <c r="AO54" s="3">
        <f t="shared" si="9"/>
        <v>3</v>
      </c>
      <c r="AP54" s="3">
        <f t="shared" si="9"/>
        <v>2</v>
      </c>
      <c r="AQ54" s="5">
        <f t="shared" si="10"/>
        <v>3</v>
      </c>
      <c r="AR54" s="3">
        <f t="shared" si="11"/>
        <v>3</v>
      </c>
      <c r="AS54" s="3">
        <f t="shared" si="12"/>
        <v>2</v>
      </c>
      <c r="AT54" s="3">
        <f t="shared" si="13"/>
        <v>2</v>
      </c>
      <c r="AU54" s="3">
        <f t="shared" si="14"/>
        <v>1</v>
      </c>
      <c r="AV54" s="3">
        <f t="shared" si="15"/>
        <v>3</v>
      </c>
      <c r="AW54">
        <f t="shared" si="16"/>
        <v>3</v>
      </c>
      <c r="AX54">
        <f t="shared" si="17"/>
        <v>4</v>
      </c>
      <c r="AY54">
        <f t="shared" si="18"/>
        <v>4</v>
      </c>
      <c r="AZ54" s="3">
        <f t="shared" si="19"/>
        <v>2</v>
      </c>
      <c r="BA54" s="3">
        <f t="shared" si="20"/>
        <v>3</v>
      </c>
      <c r="BB54">
        <f t="shared" si="21"/>
        <v>4</v>
      </c>
      <c r="BC54" s="3">
        <f t="shared" si="22"/>
        <v>2</v>
      </c>
      <c r="BD54">
        <f t="shared" si="23"/>
        <v>3</v>
      </c>
      <c r="BE54">
        <f t="shared" si="24"/>
        <v>3</v>
      </c>
      <c r="BF54">
        <f t="shared" si="25"/>
        <v>74</v>
      </c>
    </row>
    <row r="55" spans="1:58" x14ac:dyDescent="0.35">
      <c r="A55" s="22" t="s">
        <v>139</v>
      </c>
      <c r="B55" s="1" t="s">
        <v>9</v>
      </c>
      <c r="C55" s="1" t="s">
        <v>8</v>
      </c>
      <c r="D55" s="1">
        <v>17</v>
      </c>
      <c r="E55" s="1" t="s">
        <v>5</v>
      </c>
      <c r="F55" s="2" t="s">
        <v>4</v>
      </c>
      <c r="G55" s="2" t="s">
        <v>4</v>
      </c>
      <c r="H55" s="1" t="s">
        <v>4</v>
      </c>
      <c r="I55" s="2" t="s">
        <v>5</v>
      </c>
      <c r="J55" s="1" t="s">
        <v>4</v>
      </c>
      <c r="K55" s="2" t="s">
        <v>3</v>
      </c>
      <c r="L55" s="2" t="s">
        <v>4</v>
      </c>
      <c r="M55" s="2" t="s">
        <v>4</v>
      </c>
      <c r="N55" s="2" t="s">
        <v>5</v>
      </c>
      <c r="O55" s="2" t="s">
        <v>4</v>
      </c>
      <c r="P55" s="1" t="s">
        <v>4</v>
      </c>
      <c r="Q55" s="2" t="s">
        <v>4</v>
      </c>
      <c r="R55" s="2" t="s">
        <v>3</v>
      </c>
      <c r="S55" s="2" t="s">
        <v>4</v>
      </c>
      <c r="T55" s="2" t="s">
        <v>4</v>
      </c>
      <c r="U55" s="2" t="s">
        <v>4</v>
      </c>
      <c r="V55" s="1" t="s">
        <v>4</v>
      </c>
      <c r="W55" s="1" t="s">
        <v>4</v>
      </c>
      <c r="X55" s="1" t="s">
        <v>4</v>
      </c>
      <c r="Y55" s="2" t="s">
        <v>4</v>
      </c>
      <c r="Z55" s="2" t="s">
        <v>5</v>
      </c>
      <c r="AA55" s="1" t="s">
        <v>4</v>
      </c>
      <c r="AB55" s="2" t="s">
        <v>3</v>
      </c>
      <c r="AC55" s="1" t="s">
        <v>4</v>
      </c>
      <c r="AD55" s="1" t="s">
        <v>4</v>
      </c>
      <c r="AF55">
        <f t="shared" si="3"/>
        <v>2</v>
      </c>
      <c r="AG55" s="3">
        <f t="shared" si="4"/>
        <v>2</v>
      </c>
      <c r="AH55" s="3">
        <f t="shared" si="5"/>
        <v>2</v>
      </c>
      <c r="AI55">
        <f t="shared" si="6"/>
        <v>3</v>
      </c>
      <c r="AJ55" s="3">
        <f t="shared" si="7"/>
        <v>3</v>
      </c>
      <c r="AK55">
        <f t="shared" si="8"/>
        <v>3</v>
      </c>
      <c r="AL55" s="3">
        <f t="shared" si="9"/>
        <v>1</v>
      </c>
      <c r="AM55" s="3">
        <f t="shared" si="9"/>
        <v>2</v>
      </c>
      <c r="AN55" s="3">
        <f t="shared" si="9"/>
        <v>2</v>
      </c>
      <c r="AO55" s="3">
        <f t="shared" si="9"/>
        <v>3</v>
      </c>
      <c r="AP55" s="3">
        <f t="shared" si="9"/>
        <v>2</v>
      </c>
      <c r="AQ55" s="5">
        <f t="shared" si="10"/>
        <v>3</v>
      </c>
      <c r="AR55" s="3">
        <f t="shared" si="11"/>
        <v>2</v>
      </c>
      <c r="AS55" s="3">
        <f t="shared" si="12"/>
        <v>1</v>
      </c>
      <c r="AT55" s="3">
        <f t="shared" si="13"/>
        <v>2</v>
      </c>
      <c r="AU55" s="3">
        <f t="shared" si="14"/>
        <v>2</v>
      </c>
      <c r="AV55" s="3">
        <f t="shared" si="15"/>
        <v>2</v>
      </c>
      <c r="AW55">
        <f t="shared" si="16"/>
        <v>3</v>
      </c>
      <c r="AX55">
        <f t="shared" si="17"/>
        <v>3</v>
      </c>
      <c r="AY55">
        <f t="shared" si="18"/>
        <v>3</v>
      </c>
      <c r="AZ55" s="3">
        <f t="shared" si="19"/>
        <v>2</v>
      </c>
      <c r="BA55" s="3">
        <f t="shared" si="20"/>
        <v>3</v>
      </c>
      <c r="BB55">
        <f t="shared" si="21"/>
        <v>3</v>
      </c>
      <c r="BC55" s="3">
        <f t="shared" si="22"/>
        <v>1</v>
      </c>
      <c r="BD55">
        <f t="shared" si="23"/>
        <v>3</v>
      </c>
      <c r="BE55">
        <f t="shared" si="24"/>
        <v>3</v>
      </c>
      <c r="BF55">
        <f t="shared" si="25"/>
        <v>61</v>
      </c>
    </row>
    <row r="56" spans="1:58" x14ac:dyDescent="0.35">
      <c r="A56" s="22" t="s">
        <v>140</v>
      </c>
      <c r="B56" s="1" t="s">
        <v>9</v>
      </c>
      <c r="C56" s="1" t="s">
        <v>7</v>
      </c>
      <c r="D56" s="1">
        <v>17</v>
      </c>
      <c r="E56" s="1" t="s">
        <v>4</v>
      </c>
      <c r="F56" s="2" t="s">
        <v>4</v>
      </c>
      <c r="G56" s="2" t="s">
        <v>5</v>
      </c>
      <c r="H56" s="1" t="s">
        <v>3</v>
      </c>
      <c r="I56" s="2" t="s">
        <v>6</v>
      </c>
      <c r="J56" s="1" t="s">
        <v>4</v>
      </c>
      <c r="K56" s="2" t="s">
        <v>4</v>
      </c>
      <c r="L56" s="2" t="s">
        <v>4</v>
      </c>
      <c r="M56" s="2" t="s">
        <v>3</v>
      </c>
      <c r="N56" s="2" t="s">
        <v>4</v>
      </c>
      <c r="O56" s="2" t="s">
        <v>4</v>
      </c>
      <c r="P56" s="1" t="s">
        <v>3</v>
      </c>
      <c r="Q56" s="2" t="s">
        <v>5</v>
      </c>
      <c r="R56" s="2" t="s">
        <v>4</v>
      </c>
      <c r="S56" s="2" t="s">
        <v>4</v>
      </c>
      <c r="T56" s="2" t="s">
        <v>3</v>
      </c>
      <c r="U56" s="2" t="s">
        <v>4</v>
      </c>
      <c r="V56" s="1" t="s">
        <v>4</v>
      </c>
      <c r="W56" s="1" t="s">
        <v>3</v>
      </c>
      <c r="X56" s="1" t="s">
        <v>4</v>
      </c>
      <c r="Y56" s="2" t="s">
        <v>3</v>
      </c>
      <c r="Z56" s="2" t="s">
        <v>3</v>
      </c>
      <c r="AA56" s="1" t="s">
        <v>4</v>
      </c>
      <c r="AB56" s="2" t="s">
        <v>4</v>
      </c>
      <c r="AC56" s="1" t="s">
        <v>4</v>
      </c>
      <c r="AD56" s="1" t="s">
        <v>5</v>
      </c>
      <c r="AF56">
        <f t="shared" si="3"/>
        <v>3</v>
      </c>
      <c r="AG56" s="3">
        <f t="shared" si="4"/>
        <v>2</v>
      </c>
      <c r="AH56" s="3">
        <f t="shared" si="5"/>
        <v>3</v>
      </c>
      <c r="AI56">
        <f t="shared" si="6"/>
        <v>4</v>
      </c>
      <c r="AJ56" s="3">
        <f t="shared" si="7"/>
        <v>4</v>
      </c>
      <c r="AK56">
        <f t="shared" si="8"/>
        <v>3</v>
      </c>
      <c r="AL56" s="3">
        <f t="shared" si="9"/>
        <v>2</v>
      </c>
      <c r="AM56" s="3">
        <f t="shared" si="9"/>
        <v>2</v>
      </c>
      <c r="AN56" s="3">
        <f t="shared" si="9"/>
        <v>1</v>
      </c>
      <c r="AO56" s="3">
        <f t="shared" si="9"/>
        <v>2</v>
      </c>
      <c r="AP56" s="3">
        <f t="shared" si="9"/>
        <v>2</v>
      </c>
      <c r="AQ56" s="5">
        <f t="shared" si="10"/>
        <v>4</v>
      </c>
      <c r="AR56" s="3">
        <f t="shared" si="11"/>
        <v>3</v>
      </c>
      <c r="AS56" s="3">
        <f t="shared" si="12"/>
        <v>2</v>
      </c>
      <c r="AT56" s="3">
        <f t="shared" si="13"/>
        <v>2</v>
      </c>
      <c r="AU56" s="3">
        <f t="shared" si="14"/>
        <v>1</v>
      </c>
      <c r="AV56" s="3">
        <f t="shared" si="15"/>
        <v>2</v>
      </c>
      <c r="AW56">
        <f t="shared" si="16"/>
        <v>3</v>
      </c>
      <c r="AX56">
        <f t="shared" si="17"/>
        <v>4</v>
      </c>
      <c r="AY56">
        <f t="shared" si="18"/>
        <v>3</v>
      </c>
      <c r="AZ56" s="3">
        <f t="shared" si="19"/>
        <v>1</v>
      </c>
      <c r="BA56" s="3">
        <f t="shared" si="20"/>
        <v>1</v>
      </c>
      <c r="BB56">
        <f t="shared" si="21"/>
        <v>3</v>
      </c>
      <c r="BC56" s="3">
        <f t="shared" si="22"/>
        <v>2</v>
      </c>
      <c r="BD56">
        <f t="shared" si="23"/>
        <v>3</v>
      </c>
      <c r="BE56">
        <f t="shared" si="24"/>
        <v>2</v>
      </c>
      <c r="BF56">
        <f t="shared" si="25"/>
        <v>64</v>
      </c>
    </row>
    <row r="57" spans="1:58" x14ac:dyDescent="0.35">
      <c r="A57" s="22" t="s">
        <v>141</v>
      </c>
      <c r="B57" s="1" t="s">
        <v>10</v>
      </c>
      <c r="C57" s="1" t="s">
        <v>7</v>
      </c>
      <c r="D57" s="1">
        <v>17</v>
      </c>
      <c r="E57" s="1" t="s">
        <v>4</v>
      </c>
      <c r="F57" s="2" t="s">
        <v>4</v>
      </c>
      <c r="G57" s="2" t="s">
        <v>5</v>
      </c>
      <c r="H57" s="1" t="s">
        <v>3</v>
      </c>
      <c r="I57" s="2" t="s">
        <v>5</v>
      </c>
      <c r="J57" s="1" t="s">
        <v>6</v>
      </c>
      <c r="K57" s="2" t="s">
        <v>5</v>
      </c>
      <c r="L57" s="2" t="s">
        <v>6</v>
      </c>
      <c r="M57" s="2" t="s">
        <v>4</v>
      </c>
      <c r="N57" s="2" t="s">
        <v>3</v>
      </c>
      <c r="O57" s="2" t="s">
        <v>3</v>
      </c>
      <c r="P57" s="1" t="s">
        <v>4</v>
      </c>
      <c r="Q57" s="2" t="s">
        <v>4</v>
      </c>
      <c r="R57" s="2" t="s">
        <v>5</v>
      </c>
      <c r="S57" s="2" t="s">
        <v>4</v>
      </c>
      <c r="T57" s="2" t="s">
        <v>3</v>
      </c>
      <c r="U57" s="2" t="s">
        <v>5</v>
      </c>
      <c r="V57" s="1" t="s">
        <v>4</v>
      </c>
      <c r="W57" s="1" t="s">
        <v>4</v>
      </c>
      <c r="X57" s="1" t="s">
        <v>4</v>
      </c>
      <c r="Y57" s="2" t="s">
        <v>5</v>
      </c>
      <c r="Z57" s="2" t="s">
        <v>4</v>
      </c>
      <c r="AA57" s="1" t="s">
        <v>4</v>
      </c>
      <c r="AB57" s="2" t="s">
        <v>5</v>
      </c>
      <c r="AC57" s="1" t="s">
        <v>4</v>
      </c>
      <c r="AD57" s="1" t="s">
        <v>4</v>
      </c>
      <c r="AF57">
        <f t="shared" si="3"/>
        <v>3</v>
      </c>
      <c r="AG57" s="3">
        <f t="shared" si="4"/>
        <v>2</v>
      </c>
      <c r="AH57" s="3">
        <f t="shared" si="5"/>
        <v>3</v>
      </c>
      <c r="AI57">
        <f t="shared" si="6"/>
        <v>4</v>
      </c>
      <c r="AJ57" s="3">
        <f t="shared" si="7"/>
        <v>3</v>
      </c>
      <c r="AK57">
        <f t="shared" si="8"/>
        <v>1</v>
      </c>
      <c r="AL57" s="3">
        <f t="shared" si="9"/>
        <v>3</v>
      </c>
      <c r="AM57" s="3">
        <f t="shared" si="9"/>
        <v>4</v>
      </c>
      <c r="AN57" s="3">
        <f t="shared" si="9"/>
        <v>2</v>
      </c>
      <c r="AO57" s="3">
        <f t="shared" si="9"/>
        <v>1</v>
      </c>
      <c r="AP57" s="3">
        <f t="shared" si="9"/>
        <v>1</v>
      </c>
      <c r="AQ57" s="5">
        <f t="shared" si="10"/>
        <v>3</v>
      </c>
      <c r="AR57" s="3">
        <f t="shared" si="11"/>
        <v>2</v>
      </c>
      <c r="AS57" s="3">
        <f t="shared" si="12"/>
        <v>3</v>
      </c>
      <c r="AT57" s="3">
        <f t="shared" si="13"/>
        <v>2</v>
      </c>
      <c r="AU57" s="3">
        <f t="shared" si="14"/>
        <v>1</v>
      </c>
      <c r="AV57" s="3">
        <f t="shared" si="15"/>
        <v>3</v>
      </c>
      <c r="AW57">
        <f t="shared" si="16"/>
        <v>3</v>
      </c>
      <c r="AX57">
        <f t="shared" si="17"/>
        <v>3</v>
      </c>
      <c r="AY57">
        <f t="shared" si="18"/>
        <v>3</v>
      </c>
      <c r="AZ57" s="3">
        <f t="shared" si="19"/>
        <v>3</v>
      </c>
      <c r="BA57" s="3">
        <f t="shared" si="20"/>
        <v>2</v>
      </c>
      <c r="BB57">
        <f t="shared" si="21"/>
        <v>3</v>
      </c>
      <c r="BC57" s="3">
        <f t="shared" si="22"/>
        <v>3</v>
      </c>
      <c r="BD57">
        <f t="shared" si="23"/>
        <v>3</v>
      </c>
      <c r="BE57">
        <f t="shared" si="24"/>
        <v>3</v>
      </c>
      <c r="BF57">
        <f t="shared" si="25"/>
        <v>67</v>
      </c>
    </row>
    <row r="58" spans="1:58" x14ac:dyDescent="0.35">
      <c r="A58" s="22" t="s">
        <v>142</v>
      </c>
      <c r="B58" s="1" t="s">
        <v>10</v>
      </c>
      <c r="C58" s="1" t="s">
        <v>7</v>
      </c>
      <c r="D58" s="1">
        <v>16</v>
      </c>
      <c r="E58" s="1" t="s">
        <v>4</v>
      </c>
      <c r="F58" s="2" t="s">
        <v>5</v>
      </c>
      <c r="G58" s="2" t="s">
        <v>4</v>
      </c>
      <c r="H58" s="1" t="s">
        <v>5</v>
      </c>
      <c r="I58" s="2" t="s">
        <v>5</v>
      </c>
      <c r="J58" s="1" t="s">
        <v>6</v>
      </c>
      <c r="K58" s="2" t="s">
        <v>4</v>
      </c>
      <c r="L58" s="2" t="s">
        <v>4</v>
      </c>
      <c r="M58" s="2" t="s">
        <v>5</v>
      </c>
      <c r="N58" s="2" t="s">
        <v>4</v>
      </c>
      <c r="O58" s="2" t="s">
        <v>5</v>
      </c>
      <c r="P58" s="1" t="s">
        <v>5</v>
      </c>
      <c r="Q58" s="2" t="s">
        <v>5</v>
      </c>
      <c r="R58" s="2" t="s">
        <v>4</v>
      </c>
      <c r="S58" s="2" t="s">
        <v>5</v>
      </c>
      <c r="T58" s="2" t="s">
        <v>6</v>
      </c>
      <c r="U58" s="2" t="s">
        <v>5</v>
      </c>
      <c r="V58" s="1" t="s">
        <v>4</v>
      </c>
      <c r="W58" s="1" t="s">
        <v>4</v>
      </c>
      <c r="X58" s="1" t="s">
        <v>4</v>
      </c>
      <c r="Y58" s="2" t="s">
        <v>4</v>
      </c>
      <c r="Z58" s="2" t="s">
        <v>4</v>
      </c>
      <c r="AA58" s="1" t="s">
        <v>5</v>
      </c>
      <c r="AB58" s="2" t="s">
        <v>5</v>
      </c>
      <c r="AC58" s="1" t="s">
        <v>3</v>
      </c>
      <c r="AD58" s="1" t="s">
        <v>4</v>
      </c>
      <c r="AF58">
        <f t="shared" si="3"/>
        <v>3</v>
      </c>
      <c r="AG58" s="3">
        <f t="shared" si="4"/>
        <v>3</v>
      </c>
      <c r="AH58" s="3">
        <f t="shared" si="5"/>
        <v>2</v>
      </c>
      <c r="AI58">
        <f t="shared" si="6"/>
        <v>2</v>
      </c>
      <c r="AJ58" s="3">
        <f t="shared" si="7"/>
        <v>3</v>
      </c>
      <c r="AK58">
        <f t="shared" si="8"/>
        <v>1</v>
      </c>
      <c r="AL58" s="3">
        <f t="shared" si="9"/>
        <v>2</v>
      </c>
      <c r="AM58" s="3">
        <f t="shared" si="9"/>
        <v>2</v>
      </c>
      <c r="AN58" s="3">
        <f t="shared" si="9"/>
        <v>3</v>
      </c>
      <c r="AO58" s="3">
        <f t="shared" si="9"/>
        <v>2</v>
      </c>
      <c r="AP58" s="3">
        <f t="shared" si="9"/>
        <v>3</v>
      </c>
      <c r="AQ58" s="5">
        <f t="shared" si="10"/>
        <v>2</v>
      </c>
      <c r="AR58" s="3">
        <f t="shared" si="11"/>
        <v>3</v>
      </c>
      <c r="AS58" s="3">
        <f t="shared" si="12"/>
        <v>2</v>
      </c>
      <c r="AT58" s="3">
        <f t="shared" si="13"/>
        <v>3</v>
      </c>
      <c r="AU58" s="3">
        <f t="shared" si="14"/>
        <v>4</v>
      </c>
      <c r="AV58" s="3">
        <f t="shared" si="15"/>
        <v>3</v>
      </c>
      <c r="AW58">
        <f t="shared" si="16"/>
        <v>3</v>
      </c>
      <c r="AX58">
        <f t="shared" si="17"/>
        <v>3</v>
      </c>
      <c r="AY58">
        <f t="shared" si="18"/>
        <v>3</v>
      </c>
      <c r="AZ58" s="3">
        <f t="shared" si="19"/>
        <v>2</v>
      </c>
      <c r="BA58" s="3">
        <f t="shared" si="20"/>
        <v>2</v>
      </c>
      <c r="BB58">
        <f t="shared" si="21"/>
        <v>2</v>
      </c>
      <c r="BC58" s="3">
        <f t="shared" si="22"/>
        <v>3</v>
      </c>
      <c r="BD58">
        <f t="shared" si="23"/>
        <v>4</v>
      </c>
      <c r="BE58">
        <f t="shared" si="24"/>
        <v>3</v>
      </c>
      <c r="BF58">
        <f t="shared" si="25"/>
        <v>68</v>
      </c>
    </row>
    <row r="59" spans="1:58" x14ac:dyDescent="0.35">
      <c r="A59" s="22" t="s">
        <v>143</v>
      </c>
      <c r="B59" s="1" t="s">
        <v>10</v>
      </c>
      <c r="C59" s="1" t="s">
        <v>7</v>
      </c>
      <c r="D59" s="1">
        <v>17</v>
      </c>
      <c r="E59" s="1" t="s">
        <v>4</v>
      </c>
      <c r="F59" s="2" t="s">
        <v>4</v>
      </c>
      <c r="G59" s="2" t="s">
        <v>5</v>
      </c>
      <c r="H59" s="1" t="s">
        <v>3</v>
      </c>
      <c r="I59" s="2" t="s">
        <v>5</v>
      </c>
      <c r="J59" s="1" t="s">
        <v>5</v>
      </c>
      <c r="K59" s="2" t="s">
        <v>5</v>
      </c>
      <c r="L59" s="2" t="s">
        <v>3</v>
      </c>
      <c r="M59" s="2" t="s">
        <v>5</v>
      </c>
      <c r="N59" s="2" t="s">
        <v>5</v>
      </c>
      <c r="O59" s="2" t="s">
        <v>4</v>
      </c>
      <c r="P59" s="1" t="s">
        <v>6</v>
      </c>
      <c r="Q59" s="2" t="s">
        <v>6</v>
      </c>
      <c r="R59" s="2" t="s">
        <v>4</v>
      </c>
      <c r="S59" s="2" t="s">
        <v>6</v>
      </c>
      <c r="T59" s="2" t="s">
        <v>4</v>
      </c>
      <c r="U59" s="2" t="s">
        <v>5</v>
      </c>
      <c r="V59" s="1" t="s">
        <v>5</v>
      </c>
      <c r="W59" s="1" t="s">
        <v>4</v>
      </c>
      <c r="X59" s="1" t="s">
        <v>4</v>
      </c>
      <c r="Y59" s="2" t="s">
        <v>3</v>
      </c>
      <c r="Z59" s="2" t="s">
        <v>4</v>
      </c>
      <c r="AA59" s="1" t="s">
        <v>4</v>
      </c>
      <c r="AB59" s="2" t="s">
        <v>6</v>
      </c>
      <c r="AC59" s="1" t="s">
        <v>4</v>
      </c>
      <c r="AD59" s="1" t="s">
        <v>3</v>
      </c>
      <c r="AF59">
        <f t="shared" si="3"/>
        <v>3</v>
      </c>
      <c r="AG59" s="3">
        <f t="shared" si="4"/>
        <v>2</v>
      </c>
      <c r="AH59" s="3">
        <f t="shared" si="5"/>
        <v>3</v>
      </c>
      <c r="AI59">
        <f t="shared" si="6"/>
        <v>4</v>
      </c>
      <c r="AJ59" s="3">
        <f t="shared" si="7"/>
        <v>3</v>
      </c>
      <c r="AK59">
        <f t="shared" si="8"/>
        <v>2</v>
      </c>
      <c r="AL59" s="3">
        <f t="shared" si="9"/>
        <v>3</v>
      </c>
      <c r="AM59" s="3">
        <f t="shared" si="9"/>
        <v>1</v>
      </c>
      <c r="AN59" s="3">
        <f t="shared" si="9"/>
        <v>3</v>
      </c>
      <c r="AO59" s="3">
        <f t="shared" si="9"/>
        <v>3</v>
      </c>
      <c r="AP59" s="3">
        <f t="shared" si="9"/>
        <v>2</v>
      </c>
      <c r="AQ59" s="5">
        <f t="shared" si="10"/>
        <v>1</v>
      </c>
      <c r="AR59" s="3">
        <f t="shared" si="11"/>
        <v>4</v>
      </c>
      <c r="AS59" s="3">
        <f t="shared" si="12"/>
        <v>2</v>
      </c>
      <c r="AT59" s="3">
        <f t="shared" si="13"/>
        <v>4</v>
      </c>
      <c r="AU59" s="3">
        <f t="shared" si="14"/>
        <v>2</v>
      </c>
      <c r="AV59" s="3">
        <f t="shared" si="15"/>
        <v>3</v>
      </c>
      <c r="AW59">
        <f t="shared" si="16"/>
        <v>2</v>
      </c>
      <c r="AX59">
        <f t="shared" si="17"/>
        <v>3</v>
      </c>
      <c r="AY59">
        <f t="shared" si="18"/>
        <v>3</v>
      </c>
      <c r="AZ59" s="3">
        <f t="shared" si="19"/>
        <v>1</v>
      </c>
      <c r="BA59" s="3">
        <f t="shared" si="20"/>
        <v>2</v>
      </c>
      <c r="BB59">
        <f t="shared" si="21"/>
        <v>3</v>
      </c>
      <c r="BC59" s="3">
        <f t="shared" si="22"/>
        <v>4</v>
      </c>
      <c r="BD59">
        <f t="shared" si="23"/>
        <v>3</v>
      </c>
      <c r="BE59">
        <f t="shared" si="24"/>
        <v>4</v>
      </c>
      <c r="BF59">
        <f t="shared" si="25"/>
        <v>70</v>
      </c>
    </row>
    <row r="60" spans="1:58" x14ac:dyDescent="0.35">
      <c r="A60" s="22" t="s">
        <v>144</v>
      </c>
      <c r="B60" s="1" t="s">
        <v>9</v>
      </c>
      <c r="C60" s="1" t="s">
        <v>7</v>
      </c>
      <c r="D60" s="1">
        <v>18</v>
      </c>
      <c r="E60" s="1" t="s">
        <v>5</v>
      </c>
      <c r="F60" s="2" t="s">
        <v>5</v>
      </c>
      <c r="G60" s="2" t="s">
        <v>3</v>
      </c>
      <c r="H60" s="1" t="s">
        <v>3</v>
      </c>
      <c r="I60" s="2" t="s">
        <v>5</v>
      </c>
      <c r="J60" s="1" t="s">
        <v>4</v>
      </c>
      <c r="K60" s="2" t="s">
        <v>3</v>
      </c>
      <c r="L60" s="2" t="s">
        <v>4</v>
      </c>
      <c r="M60" s="2" t="s">
        <v>4</v>
      </c>
      <c r="N60" s="2" t="s">
        <v>4</v>
      </c>
      <c r="O60" s="2" t="s">
        <v>4</v>
      </c>
      <c r="P60" s="1" t="s">
        <v>4</v>
      </c>
      <c r="Q60" s="2" t="s">
        <v>5</v>
      </c>
      <c r="R60" s="2" t="s">
        <v>5</v>
      </c>
      <c r="S60" s="2" t="s">
        <v>5</v>
      </c>
      <c r="T60" s="2" t="s">
        <v>5</v>
      </c>
      <c r="U60" s="2" t="s">
        <v>4</v>
      </c>
      <c r="V60" s="1" t="s">
        <v>5</v>
      </c>
      <c r="W60" s="1" t="s">
        <v>3</v>
      </c>
      <c r="X60" s="1" t="s">
        <v>4</v>
      </c>
      <c r="Y60" s="2" t="s">
        <v>5</v>
      </c>
      <c r="Z60" s="2" t="s">
        <v>3</v>
      </c>
      <c r="AA60" s="1" t="s">
        <v>4</v>
      </c>
      <c r="AB60" s="2" t="s">
        <v>5</v>
      </c>
      <c r="AC60" s="1" t="s">
        <v>3</v>
      </c>
      <c r="AD60" s="1" t="s">
        <v>3</v>
      </c>
      <c r="AF60">
        <f t="shared" si="3"/>
        <v>2</v>
      </c>
      <c r="AG60" s="3">
        <f t="shared" si="4"/>
        <v>3</v>
      </c>
      <c r="AH60" s="3">
        <f t="shared" si="5"/>
        <v>1</v>
      </c>
      <c r="AI60">
        <f t="shared" si="6"/>
        <v>4</v>
      </c>
      <c r="AJ60" s="3">
        <f t="shared" si="7"/>
        <v>3</v>
      </c>
      <c r="AK60">
        <f t="shared" si="8"/>
        <v>3</v>
      </c>
      <c r="AL60" s="3">
        <f t="shared" si="9"/>
        <v>1</v>
      </c>
      <c r="AM60" s="3">
        <f t="shared" si="9"/>
        <v>2</v>
      </c>
      <c r="AN60" s="3">
        <f t="shared" si="9"/>
        <v>2</v>
      </c>
      <c r="AO60" s="3">
        <f t="shared" si="9"/>
        <v>2</v>
      </c>
      <c r="AP60" s="3">
        <f t="shared" si="9"/>
        <v>2</v>
      </c>
      <c r="AQ60" s="5">
        <f t="shared" si="10"/>
        <v>3</v>
      </c>
      <c r="AR60" s="3">
        <f t="shared" si="11"/>
        <v>3</v>
      </c>
      <c r="AS60" s="3">
        <f t="shared" si="12"/>
        <v>3</v>
      </c>
      <c r="AT60" s="3">
        <f t="shared" si="13"/>
        <v>3</v>
      </c>
      <c r="AU60" s="3">
        <f t="shared" si="14"/>
        <v>3</v>
      </c>
      <c r="AV60" s="3">
        <f t="shared" si="15"/>
        <v>2</v>
      </c>
      <c r="AW60">
        <f t="shared" si="16"/>
        <v>2</v>
      </c>
      <c r="AX60">
        <f t="shared" si="17"/>
        <v>4</v>
      </c>
      <c r="AY60">
        <f t="shared" si="18"/>
        <v>3</v>
      </c>
      <c r="AZ60" s="3">
        <f t="shared" si="19"/>
        <v>3</v>
      </c>
      <c r="BA60" s="3">
        <f t="shared" si="20"/>
        <v>1</v>
      </c>
      <c r="BB60">
        <f t="shared" si="21"/>
        <v>3</v>
      </c>
      <c r="BC60" s="3">
        <f t="shared" si="22"/>
        <v>3</v>
      </c>
      <c r="BD60">
        <f t="shared" si="23"/>
        <v>4</v>
      </c>
      <c r="BE60">
        <f t="shared" si="24"/>
        <v>4</v>
      </c>
      <c r="BF60">
        <f t="shared" si="25"/>
        <v>69</v>
      </c>
    </row>
    <row r="61" spans="1:58" x14ac:dyDescent="0.35">
      <c r="A61" s="22" t="s">
        <v>145</v>
      </c>
      <c r="B61" s="1" t="s">
        <v>10</v>
      </c>
      <c r="C61" s="1" t="s">
        <v>7</v>
      </c>
      <c r="D61" s="1">
        <v>16</v>
      </c>
      <c r="E61" s="1" t="s">
        <v>3</v>
      </c>
      <c r="F61" s="2" t="s">
        <v>3</v>
      </c>
      <c r="G61" s="2" t="s">
        <v>6</v>
      </c>
      <c r="H61" s="1" t="s">
        <v>3</v>
      </c>
      <c r="I61" s="2" t="s">
        <v>6</v>
      </c>
      <c r="J61" s="1" t="s">
        <v>6</v>
      </c>
      <c r="K61" s="2" t="s">
        <v>5</v>
      </c>
      <c r="L61" s="2" t="s">
        <v>4</v>
      </c>
      <c r="M61" s="2" t="s">
        <v>3</v>
      </c>
      <c r="N61" s="2" t="s">
        <v>4</v>
      </c>
      <c r="O61" s="2" t="s">
        <v>6</v>
      </c>
      <c r="P61" s="1" t="s">
        <v>4</v>
      </c>
      <c r="Q61" s="2" t="s">
        <v>5</v>
      </c>
      <c r="R61" s="2" t="s">
        <v>3</v>
      </c>
      <c r="S61" s="2" t="s">
        <v>5</v>
      </c>
      <c r="T61" s="2" t="s">
        <v>6</v>
      </c>
      <c r="U61" s="2" t="s">
        <v>5</v>
      </c>
      <c r="V61" s="1" t="s">
        <v>4</v>
      </c>
      <c r="W61" s="1" t="s">
        <v>4</v>
      </c>
      <c r="X61" s="1" t="s">
        <v>4</v>
      </c>
      <c r="Y61" s="2" t="s">
        <v>5</v>
      </c>
      <c r="Z61" s="2" t="s">
        <v>3</v>
      </c>
      <c r="AA61" s="1" t="s">
        <v>5</v>
      </c>
      <c r="AB61" s="2" t="s">
        <v>5</v>
      </c>
      <c r="AC61" s="1" t="s">
        <v>4</v>
      </c>
      <c r="AD61" s="1" t="s">
        <v>3</v>
      </c>
      <c r="AF61">
        <f t="shared" si="3"/>
        <v>4</v>
      </c>
      <c r="AG61" s="3">
        <f t="shared" si="4"/>
        <v>1</v>
      </c>
      <c r="AH61" s="3">
        <f t="shared" si="5"/>
        <v>4</v>
      </c>
      <c r="AI61">
        <f t="shared" si="6"/>
        <v>4</v>
      </c>
      <c r="AJ61" s="3">
        <f t="shared" si="7"/>
        <v>4</v>
      </c>
      <c r="AK61">
        <f t="shared" si="8"/>
        <v>1</v>
      </c>
      <c r="AL61" s="3">
        <f t="shared" si="9"/>
        <v>3</v>
      </c>
      <c r="AM61" s="3">
        <f t="shared" si="9"/>
        <v>2</v>
      </c>
      <c r="AN61" s="3">
        <f t="shared" si="9"/>
        <v>1</v>
      </c>
      <c r="AO61" s="3">
        <f t="shared" si="9"/>
        <v>2</v>
      </c>
      <c r="AP61" s="3">
        <f t="shared" si="9"/>
        <v>4</v>
      </c>
      <c r="AQ61" s="5">
        <f t="shared" si="10"/>
        <v>3</v>
      </c>
      <c r="AR61" s="3">
        <f t="shared" si="11"/>
        <v>3</v>
      </c>
      <c r="AS61" s="3">
        <f t="shared" si="12"/>
        <v>1</v>
      </c>
      <c r="AT61" s="3">
        <f t="shared" si="13"/>
        <v>3</v>
      </c>
      <c r="AU61" s="3">
        <f t="shared" si="14"/>
        <v>4</v>
      </c>
      <c r="AV61" s="3">
        <f t="shared" si="15"/>
        <v>3</v>
      </c>
      <c r="AW61">
        <f t="shared" si="16"/>
        <v>3</v>
      </c>
      <c r="AX61">
        <f t="shared" si="17"/>
        <v>3</v>
      </c>
      <c r="AY61">
        <f t="shared" si="18"/>
        <v>3</v>
      </c>
      <c r="AZ61" s="3">
        <f t="shared" si="19"/>
        <v>3</v>
      </c>
      <c r="BA61" s="3">
        <f t="shared" si="20"/>
        <v>1</v>
      </c>
      <c r="BB61">
        <f t="shared" si="21"/>
        <v>2</v>
      </c>
      <c r="BC61" s="3">
        <f t="shared" si="22"/>
        <v>3</v>
      </c>
      <c r="BD61">
        <f t="shared" si="23"/>
        <v>3</v>
      </c>
      <c r="BE61">
        <f t="shared" si="24"/>
        <v>4</v>
      </c>
      <c r="BF61">
        <f t="shared" si="25"/>
        <v>72</v>
      </c>
    </row>
    <row r="62" spans="1:58" x14ac:dyDescent="0.35">
      <c r="A62" s="22" t="s">
        <v>146</v>
      </c>
      <c r="B62" s="1" t="s">
        <v>9</v>
      </c>
      <c r="C62" s="1" t="s">
        <v>7</v>
      </c>
      <c r="D62" s="1">
        <v>17</v>
      </c>
      <c r="E62" s="1" t="s">
        <v>5</v>
      </c>
      <c r="F62" s="2" t="s">
        <v>3</v>
      </c>
      <c r="G62" s="2" t="s">
        <v>4</v>
      </c>
      <c r="H62" s="1" t="s">
        <v>4</v>
      </c>
      <c r="I62" s="2" t="s">
        <v>5</v>
      </c>
      <c r="J62" s="1" t="s">
        <v>6</v>
      </c>
      <c r="K62" s="2" t="s">
        <v>4</v>
      </c>
      <c r="L62" s="2" t="s">
        <v>5</v>
      </c>
      <c r="M62" s="2" t="s">
        <v>4</v>
      </c>
      <c r="N62" s="2" t="s">
        <v>5</v>
      </c>
      <c r="O62" s="2" t="s">
        <v>4</v>
      </c>
      <c r="P62" s="1" t="s">
        <v>4</v>
      </c>
      <c r="Q62" s="2" t="s">
        <v>5</v>
      </c>
      <c r="R62" s="2" t="s">
        <v>4</v>
      </c>
      <c r="S62" s="2" t="s">
        <v>4</v>
      </c>
      <c r="T62" s="2" t="s">
        <v>3</v>
      </c>
      <c r="U62" s="2" t="s">
        <v>4</v>
      </c>
      <c r="V62" s="1" t="s">
        <v>4</v>
      </c>
      <c r="W62" s="1" t="s">
        <v>3</v>
      </c>
      <c r="X62" s="1" t="s">
        <v>4</v>
      </c>
      <c r="Y62" s="2" t="s">
        <v>3</v>
      </c>
      <c r="Z62" s="2" t="s">
        <v>4</v>
      </c>
      <c r="AA62" s="1" t="s">
        <v>5</v>
      </c>
      <c r="AB62" s="2" t="s">
        <v>4</v>
      </c>
      <c r="AC62" s="1" t="s">
        <v>4</v>
      </c>
      <c r="AD62" s="1" t="s">
        <v>4</v>
      </c>
      <c r="AF62">
        <f t="shared" si="3"/>
        <v>2</v>
      </c>
      <c r="AG62" s="3">
        <f t="shared" si="4"/>
        <v>1</v>
      </c>
      <c r="AH62" s="3">
        <f t="shared" si="5"/>
        <v>2</v>
      </c>
      <c r="AI62">
        <f t="shared" si="6"/>
        <v>3</v>
      </c>
      <c r="AJ62" s="3">
        <f t="shared" si="7"/>
        <v>3</v>
      </c>
      <c r="AK62">
        <f t="shared" si="8"/>
        <v>1</v>
      </c>
      <c r="AL62" s="3">
        <f t="shared" si="9"/>
        <v>2</v>
      </c>
      <c r="AM62" s="3">
        <f t="shared" si="9"/>
        <v>3</v>
      </c>
      <c r="AN62" s="3">
        <f t="shared" si="9"/>
        <v>2</v>
      </c>
      <c r="AO62" s="3">
        <f t="shared" si="9"/>
        <v>3</v>
      </c>
      <c r="AP62" s="3">
        <f t="shared" ref="AP62:AP125" si="26">IF(O62="Sangat Tidak Setuju",4,IF(O62="Tidak Setuju",3,IF(O62="Setuju",2,IF(O62="Sangat Setuju",1))))</f>
        <v>2</v>
      </c>
      <c r="AQ62" s="5">
        <f t="shared" si="10"/>
        <v>3</v>
      </c>
      <c r="AR62" s="3">
        <f t="shared" si="11"/>
        <v>3</v>
      </c>
      <c r="AS62" s="3">
        <f t="shared" si="12"/>
        <v>2</v>
      </c>
      <c r="AT62" s="3">
        <f t="shared" si="13"/>
        <v>2</v>
      </c>
      <c r="AU62" s="3">
        <f t="shared" si="14"/>
        <v>1</v>
      </c>
      <c r="AV62" s="3">
        <f t="shared" si="15"/>
        <v>2</v>
      </c>
      <c r="AW62">
        <f t="shared" si="16"/>
        <v>3</v>
      </c>
      <c r="AX62">
        <f t="shared" si="17"/>
        <v>4</v>
      </c>
      <c r="AY62">
        <f t="shared" si="18"/>
        <v>3</v>
      </c>
      <c r="AZ62" s="3">
        <f t="shared" si="19"/>
        <v>1</v>
      </c>
      <c r="BA62" s="3">
        <f t="shared" si="20"/>
        <v>2</v>
      </c>
      <c r="BB62">
        <f t="shared" si="21"/>
        <v>2</v>
      </c>
      <c r="BC62" s="3">
        <f t="shared" si="22"/>
        <v>2</v>
      </c>
      <c r="BD62">
        <f t="shared" si="23"/>
        <v>3</v>
      </c>
      <c r="BE62">
        <f t="shared" si="24"/>
        <v>3</v>
      </c>
      <c r="BF62">
        <f t="shared" si="25"/>
        <v>60</v>
      </c>
    </row>
    <row r="63" spans="1:58" x14ac:dyDescent="0.35">
      <c r="A63" s="22" t="s">
        <v>147</v>
      </c>
      <c r="B63" s="1" t="s">
        <v>10</v>
      </c>
      <c r="C63" s="1" t="s">
        <v>7</v>
      </c>
      <c r="D63" s="1">
        <v>15</v>
      </c>
      <c r="E63" s="1" t="s">
        <v>5</v>
      </c>
      <c r="F63" s="2" t="s">
        <v>4</v>
      </c>
      <c r="G63" s="2" t="s">
        <v>5</v>
      </c>
      <c r="H63" s="1" t="s">
        <v>4</v>
      </c>
      <c r="I63" s="2" t="s">
        <v>6</v>
      </c>
      <c r="J63" s="1" t="s">
        <v>6</v>
      </c>
      <c r="K63" s="2" t="s">
        <v>5</v>
      </c>
      <c r="L63" s="2" t="s">
        <v>3</v>
      </c>
      <c r="M63" s="2" t="s">
        <v>6</v>
      </c>
      <c r="N63" s="2" t="s">
        <v>3</v>
      </c>
      <c r="O63" s="2" t="s">
        <v>6</v>
      </c>
      <c r="P63" s="1" t="s">
        <v>3</v>
      </c>
      <c r="Q63" s="2" t="s">
        <v>5</v>
      </c>
      <c r="R63" s="2" t="s">
        <v>3</v>
      </c>
      <c r="S63" s="2" t="s">
        <v>5</v>
      </c>
      <c r="T63" s="2" t="s">
        <v>3</v>
      </c>
      <c r="U63" s="2" t="s">
        <v>5</v>
      </c>
      <c r="V63" s="1" t="s">
        <v>3</v>
      </c>
      <c r="W63" s="1" t="s">
        <v>4</v>
      </c>
      <c r="X63" s="1" t="s">
        <v>5</v>
      </c>
      <c r="Y63" s="2" t="s">
        <v>6</v>
      </c>
      <c r="Z63" s="2" t="s">
        <v>5</v>
      </c>
      <c r="AA63" s="1" t="s">
        <v>4</v>
      </c>
      <c r="AB63" s="2" t="s">
        <v>5</v>
      </c>
      <c r="AC63" s="1" t="s">
        <v>4</v>
      </c>
      <c r="AD63" s="1" t="s">
        <v>3</v>
      </c>
      <c r="AF63">
        <f t="shared" si="3"/>
        <v>2</v>
      </c>
      <c r="AG63" s="3">
        <f t="shared" si="4"/>
        <v>2</v>
      </c>
      <c r="AH63" s="3">
        <f t="shared" si="5"/>
        <v>3</v>
      </c>
      <c r="AI63">
        <f t="shared" si="6"/>
        <v>3</v>
      </c>
      <c r="AJ63" s="3">
        <f t="shared" si="7"/>
        <v>4</v>
      </c>
      <c r="AK63">
        <f t="shared" si="8"/>
        <v>1</v>
      </c>
      <c r="AL63" s="3">
        <f t="shared" si="9"/>
        <v>3</v>
      </c>
      <c r="AM63" s="3">
        <f t="shared" si="9"/>
        <v>1</v>
      </c>
      <c r="AN63" s="3">
        <f t="shared" si="9"/>
        <v>4</v>
      </c>
      <c r="AO63" s="3">
        <f t="shared" si="9"/>
        <v>1</v>
      </c>
      <c r="AP63" s="3">
        <f t="shared" si="26"/>
        <v>4</v>
      </c>
      <c r="AQ63" s="5">
        <f t="shared" si="10"/>
        <v>4</v>
      </c>
      <c r="AR63" s="3">
        <f t="shared" si="11"/>
        <v>3</v>
      </c>
      <c r="AS63" s="3">
        <f t="shared" si="12"/>
        <v>1</v>
      </c>
      <c r="AT63" s="3">
        <f t="shared" si="13"/>
        <v>3</v>
      </c>
      <c r="AU63" s="3">
        <f t="shared" si="14"/>
        <v>1</v>
      </c>
      <c r="AV63" s="3">
        <f t="shared" si="15"/>
        <v>3</v>
      </c>
      <c r="AW63">
        <f t="shared" si="16"/>
        <v>4</v>
      </c>
      <c r="AX63">
        <f t="shared" si="17"/>
        <v>3</v>
      </c>
      <c r="AY63">
        <f t="shared" si="18"/>
        <v>2</v>
      </c>
      <c r="AZ63" s="3">
        <f t="shared" si="19"/>
        <v>4</v>
      </c>
      <c r="BA63" s="3">
        <f t="shared" si="20"/>
        <v>3</v>
      </c>
      <c r="BB63">
        <f t="shared" si="21"/>
        <v>3</v>
      </c>
      <c r="BC63" s="3">
        <f t="shared" si="22"/>
        <v>3</v>
      </c>
      <c r="BD63">
        <f t="shared" si="23"/>
        <v>3</v>
      </c>
      <c r="BE63">
        <f t="shared" si="24"/>
        <v>4</v>
      </c>
      <c r="BF63">
        <f t="shared" si="25"/>
        <v>72</v>
      </c>
    </row>
    <row r="64" spans="1:58" x14ac:dyDescent="0.35">
      <c r="A64" s="22" t="s">
        <v>148</v>
      </c>
      <c r="B64" s="1" t="s">
        <v>9</v>
      </c>
      <c r="C64" s="1" t="s">
        <v>7</v>
      </c>
      <c r="D64" s="1">
        <v>16</v>
      </c>
      <c r="E64" s="1" t="s">
        <v>3</v>
      </c>
      <c r="F64" s="2" t="s">
        <v>6</v>
      </c>
      <c r="G64" s="2" t="s">
        <v>6</v>
      </c>
      <c r="H64" s="1" t="s">
        <v>3</v>
      </c>
      <c r="I64" s="2" t="s">
        <v>5</v>
      </c>
      <c r="J64" s="1" t="s">
        <v>3</v>
      </c>
      <c r="K64" s="2" t="s">
        <v>4</v>
      </c>
      <c r="L64" s="2" t="s">
        <v>6</v>
      </c>
      <c r="M64" s="2" t="s">
        <v>5</v>
      </c>
      <c r="N64" s="2" t="s">
        <v>5</v>
      </c>
      <c r="O64" s="2" t="s">
        <v>5</v>
      </c>
      <c r="P64" s="1" t="s">
        <v>3</v>
      </c>
      <c r="Q64" s="2" t="s">
        <v>5</v>
      </c>
      <c r="R64" s="2" t="s">
        <v>6</v>
      </c>
      <c r="S64" s="2" t="s">
        <v>5</v>
      </c>
      <c r="T64" s="2" t="s">
        <v>5</v>
      </c>
      <c r="U64" s="2" t="s">
        <v>6</v>
      </c>
      <c r="V64" s="1" t="s">
        <v>3</v>
      </c>
      <c r="W64" s="1" t="s">
        <v>4</v>
      </c>
      <c r="X64" s="1" t="s">
        <v>4</v>
      </c>
      <c r="Y64" s="2" t="s">
        <v>5</v>
      </c>
      <c r="Z64" s="2" t="s">
        <v>5</v>
      </c>
      <c r="AA64" s="1" t="s">
        <v>4</v>
      </c>
      <c r="AB64" s="2" t="s">
        <v>3</v>
      </c>
      <c r="AC64" s="1" t="s">
        <v>5</v>
      </c>
      <c r="AD64" s="1" t="s">
        <v>5</v>
      </c>
      <c r="AF64">
        <f t="shared" si="3"/>
        <v>4</v>
      </c>
      <c r="AG64" s="3">
        <f t="shared" si="4"/>
        <v>4</v>
      </c>
      <c r="AH64" s="3">
        <f t="shared" si="5"/>
        <v>4</v>
      </c>
      <c r="AI64">
        <f t="shared" si="6"/>
        <v>4</v>
      </c>
      <c r="AJ64" s="3">
        <f t="shared" si="7"/>
        <v>3</v>
      </c>
      <c r="AK64">
        <f t="shared" si="8"/>
        <v>4</v>
      </c>
      <c r="AL64" s="3">
        <f t="shared" si="9"/>
        <v>2</v>
      </c>
      <c r="AM64" s="3">
        <f t="shared" si="9"/>
        <v>4</v>
      </c>
      <c r="AN64" s="3">
        <f t="shared" si="9"/>
        <v>3</v>
      </c>
      <c r="AO64" s="3">
        <f t="shared" si="9"/>
        <v>3</v>
      </c>
      <c r="AP64" s="3">
        <f t="shared" si="26"/>
        <v>3</v>
      </c>
      <c r="AQ64" s="5">
        <f t="shared" si="10"/>
        <v>4</v>
      </c>
      <c r="AR64" s="3">
        <f t="shared" si="11"/>
        <v>3</v>
      </c>
      <c r="AS64" s="3">
        <f t="shared" si="12"/>
        <v>4</v>
      </c>
      <c r="AT64" s="3">
        <f t="shared" si="13"/>
        <v>3</v>
      </c>
      <c r="AU64" s="3">
        <f t="shared" si="14"/>
        <v>3</v>
      </c>
      <c r="AV64" s="3">
        <f t="shared" si="15"/>
        <v>4</v>
      </c>
      <c r="AW64">
        <f t="shared" si="16"/>
        <v>4</v>
      </c>
      <c r="AX64">
        <f t="shared" si="17"/>
        <v>3</v>
      </c>
      <c r="AY64">
        <f t="shared" si="18"/>
        <v>3</v>
      </c>
      <c r="AZ64" s="3">
        <f t="shared" si="19"/>
        <v>3</v>
      </c>
      <c r="BA64" s="3">
        <f t="shared" si="20"/>
        <v>3</v>
      </c>
      <c r="BB64">
        <f t="shared" si="21"/>
        <v>3</v>
      </c>
      <c r="BC64" s="3">
        <f t="shared" si="22"/>
        <v>1</v>
      </c>
      <c r="BD64">
        <f t="shared" si="23"/>
        <v>2</v>
      </c>
      <c r="BE64">
        <f t="shared" si="24"/>
        <v>2</v>
      </c>
      <c r="BF64">
        <f t="shared" si="25"/>
        <v>83</v>
      </c>
    </row>
    <row r="65" spans="1:58" x14ac:dyDescent="0.35">
      <c r="A65" s="22" t="s">
        <v>149</v>
      </c>
      <c r="B65" s="1" t="s">
        <v>10</v>
      </c>
      <c r="C65" s="1" t="s">
        <v>7</v>
      </c>
      <c r="D65" s="1">
        <v>16</v>
      </c>
      <c r="E65" s="1" t="s">
        <v>6</v>
      </c>
      <c r="F65" s="2" t="s">
        <v>6</v>
      </c>
      <c r="G65" s="2" t="s">
        <v>3</v>
      </c>
      <c r="H65" s="1" t="s">
        <v>4</v>
      </c>
      <c r="I65" s="2" t="s">
        <v>6</v>
      </c>
      <c r="J65" s="1" t="s">
        <v>3</v>
      </c>
      <c r="K65" s="2" t="s">
        <v>3</v>
      </c>
      <c r="L65" s="2" t="s">
        <v>4</v>
      </c>
      <c r="M65" s="2" t="s">
        <v>4</v>
      </c>
      <c r="N65" s="2" t="s">
        <v>4</v>
      </c>
      <c r="O65" s="2" t="s">
        <v>3</v>
      </c>
      <c r="P65" s="1" t="s">
        <v>4</v>
      </c>
      <c r="Q65" s="2" t="s">
        <v>5</v>
      </c>
      <c r="R65" s="2" t="s">
        <v>4</v>
      </c>
      <c r="S65" s="2" t="s">
        <v>4</v>
      </c>
      <c r="T65" s="2" t="s">
        <v>4</v>
      </c>
      <c r="U65" s="2" t="s">
        <v>4</v>
      </c>
      <c r="V65" s="1" t="s">
        <v>4</v>
      </c>
      <c r="W65" s="1" t="s">
        <v>4</v>
      </c>
      <c r="X65" s="1" t="s">
        <v>4</v>
      </c>
      <c r="Y65" s="2" t="s">
        <v>3</v>
      </c>
      <c r="Z65" s="2" t="s">
        <v>3</v>
      </c>
      <c r="AA65" s="1" t="s">
        <v>4</v>
      </c>
      <c r="AB65" s="2" t="s">
        <v>3</v>
      </c>
      <c r="AC65" s="1" t="s">
        <v>4</v>
      </c>
      <c r="AD65" s="1" t="s">
        <v>4</v>
      </c>
      <c r="AF65">
        <f t="shared" si="3"/>
        <v>1</v>
      </c>
      <c r="AG65" s="3">
        <f t="shared" si="4"/>
        <v>4</v>
      </c>
      <c r="AH65" s="3">
        <f t="shared" si="5"/>
        <v>1</v>
      </c>
      <c r="AI65">
        <f t="shared" si="6"/>
        <v>3</v>
      </c>
      <c r="AJ65" s="3">
        <f t="shared" si="7"/>
        <v>4</v>
      </c>
      <c r="AK65">
        <f t="shared" si="8"/>
        <v>4</v>
      </c>
      <c r="AL65" s="3">
        <f t="shared" si="9"/>
        <v>1</v>
      </c>
      <c r="AM65" s="3">
        <f t="shared" si="9"/>
        <v>2</v>
      </c>
      <c r="AN65" s="3">
        <f t="shared" si="9"/>
        <v>2</v>
      </c>
      <c r="AO65" s="3">
        <f t="shared" si="9"/>
        <v>2</v>
      </c>
      <c r="AP65" s="3">
        <f t="shared" si="26"/>
        <v>1</v>
      </c>
      <c r="AQ65" s="5">
        <f t="shared" si="10"/>
        <v>3</v>
      </c>
      <c r="AR65" s="3">
        <f t="shared" si="11"/>
        <v>3</v>
      </c>
      <c r="AS65" s="3">
        <f t="shared" si="12"/>
        <v>2</v>
      </c>
      <c r="AT65" s="3">
        <f t="shared" si="13"/>
        <v>2</v>
      </c>
      <c r="AU65" s="3">
        <f t="shared" si="14"/>
        <v>2</v>
      </c>
      <c r="AV65" s="3">
        <f t="shared" si="15"/>
        <v>2</v>
      </c>
      <c r="AW65">
        <f t="shared" si="16"/>
        <v>3</v>
      </c>
      <c r="AX65">
        <f t="shared" si="17"/>
        <v>3</v>
      </c>
      <c r="AY65">
        <f t="shared" si="18"/>
        <v>3</v>
      </c>
      <c r="AZ65" s="3">
        <f t="shared" si="19"/>
        <v>1</v>
      </c>
      <c r="BA65" s="3">
        <f t="shared" si="20"/>
        <v>1</v>
      </c>
      <c r="BB65">
        <f t="shared" si="21"/>
        <v>3</v>
      </c>
      <c r="BC65" s="3">
        <f t="shared" si="22"/>
        <v>1</v>
      </c>
      <c r="BD65">
        <f t="shared" si="23"/>
        <v>3</v>
      </c>
      <c r="BE65">
        <f t="shared" si="24"/>
        <v>3</v>
      </c>
      <c r="BF65">
        <f t="shared" si="25"/>
        <v>60</v>
      </c>
    </row>
    <row r="66" spans="1:58" x14ac:dyDescent="0.35">
      <c r="A66" s="22" t="s">
        <v>150</v>
      </c>
      <c r="B66" s="1" t="s">
        <v>9</v>
      </c>
      <c r="C66" s="1" t="s">
        <v>7</v>
      </c>
      <c r="D66" s="1">
        <v>17</v>
      </c>
      <c r="E66" s="1" t="s">
        <v>3</v>
      </c>
      <c r="F66" s="2" t="s">
        <v>5</v>
      </c>
      <c r="G66" s="2" t="s">
        <v>5</v>
      </c>
      <c r="H66" s="1" t="s">
        <v>3</v>
      </c>
      <c r="I66" s="2" t="s">
        <v>5</v>
      </c>
      <c r="J66" s="1" t="s">
        <v>3</v>
      </c>
      <c r="K66" s="2" t="s">
        <v>5</v>
      </c>
      <c r="L66" s="2" t="s">
        <v>6</v>
      </c>
      <c r="M66" s="2" t="s">
        <v>6</v>
      </c>
      <c r="N66" s="2" t="s">
        <v>6</v>
      </c>
      <c r="O66" s="2" t="s">
        <v>5</v>
      </c>
      <c r="P66" s="1" t="s">
        <v>5</v>
      </c>
      <c r="Q66" s="2" t="s">
        <v>4</v>
      </c>
      <c r="R66" s="2" t="s">
        <v>3</v>
      </c>
      <c r="S66" s="2" t="s">
        <v>4</v>
      </c>
      <c r="T66" s="2" t="s">
        <v>3</v>
      </c>
      <c r="U66" s="2" t="s">
        <v>5</v>
      </c>
      <c r="V66" s="1" t="s">
        <v>4</v>
      </c>
      <c r="W66" s="1" t="s">
        <v>4</v>
      </c>
      <c r="X66" s="1" t="s">
        <v>4</v>
      </c>
      <c r="Y66" s="2" t="s">
        <v>6</v>
      </c>
      <c r="Z66" s="2" t="s">
        <v>5</v>
      </c>
      <c r="AA66" s="1" t="s">
        <v>4</v>
      </c>
      <c r="AB66" s="2" t="s">
        <v>3</v>
      </c>
      <c r="AC66" s="1" t="s">
        <v>4</v>
      </c>
      <c r="AD66" s="1" t="s">
        <v>3</v>
      </c>
      <c r="AF66">
        <f t="shared" si="3"/>
        <v>4</v>
      </c>
      <c r="AG66" s="3">
        <f t="shared" si="4"/>
        <v>3</v>
      </c>
      <c r="AH66" s="3">
        <f t="shared" si="5"/>
        <v>3</v>
      </c>
      <c r="AI66">
        <f t="shared" si="6"/>
        <v>4</v>
      </c>
      <c r="AJ66" s="3">
        <f t="shared" si="7"/>
        <v>3</v>
      </c>
      <c r="AK66">
        <f t="shared" si="8"/>
        <v>4</v>
      </c>
      <c r="AL66" s="3">
        <f t="shared" si="9"/>
        <v>3</v>
      </c>
      <c r="AM66" s="3">
        <f t="shared" si="9"/>
        <v>4</v>
      </c>
      <c r="AN66" s="3">
        <f t="shared" si="9"/>
        <v>4</v>
      </c>
      <c r="AO66" s="3">
        <f t="shared" si="9"/>
        <v>4</v>
      </c>
      <c r="AP66" s="3">
        <f t="shared" si="26"/>
        <v>3</v>
      </c>
      <c r="AQ66" s="5">
        <f t="shared" si="10"/>
        <v>2</v>
      </c>
      <c r="AR66" s="3">
        <f t="shared" si="11"/>
        <v>2</v>
      </c>
      <c r="AS66" s="3">
        <f t="shared" si="12"/>
        <v>1</v>
      </c>
      <c r="AT66" s="3">
        <f t="shared" si="13"/>
        <v>2</v>
      </c>
      <c r="AU66" s="3">
        <f t="shared" si="14"/>
        <v>1</v>
      </c>
      <c r="AV66" s="3">
        <f t="shared" si="15"/>
        <v>3</v>
      </c>
      <c r="AW66">
        <f t="shared" si="16"/>
        <v>3</v>
      </c>
      <c r="AX66">
        <f t="shared" si="17"/>
        <v>3</v>
      </c>
      <c r="AY66">
        <f t="shared" si="18"/>
        <v>3</v>
      </c>
      <c r="AZ66" s="3">
        <f t="shared" si="19"/>
        <v>4</v>
      </c>
      <c r="BA66" s="3">
        <f t="shared" si="20"/>
        <v>3</v>
      </c>
      <c r="BB66">
        <f t="shared" si="21"/>
        <v>3</v>
      </c>
      <c r="BC66" s="3">
        <f t="shared" si="22"/>
        <v>1</v>
      </c>
      <c r="BD66">
        <f t="shared" si="23"/>
        <v>3</v>
      </c>
      <c r="BE66">
        <f t="shared" si="24"/>
        <v>4</v>
      </c>
      <c r="BF66">
        <f t="shared" si="25"/>
        <v>77</v>
      </c>
    </row>
    <row r="67" spans="1:58" x14ac:dyDescent="0.35">
      <c r="A67" s="22" t="s">
        <v>151</v>
      </c>
      <c r="B67" s="1" t="s">
        <v>9</v>
      </c>
      <c r="C67" s="1" t="s">
        <v>8</v>
      </c>
      <c r="D67" s="1">
        <v>16</v>
      </c>
      <c r="E67" s="1" t="s">
        <v>3</v>
      </c>
      <c r="F67" s="2" t="s">
        <v>4</v>
      </c>
      <c r="G67" s="2" t="s">
        <v>5</v>
      </c>
      <c r="H67" s="1" t="s">
        <v>5</v>
      </c>
      <c r="I67" s="2" t="s">
        <v>5</v>
      </c>
      <c r="J67" s="1" t="s">
        <v>5</v>
      </c>
      <c r="K67" s="2" t="s">
        <v>4</v>
      </c>
      <c r="L67" s="2" t="s">
        <v>5</v>
      </c>
      <c r="M67" s="2" t="s">
        <v>5</v>
      </c>
      <c r="N67" s="2" t="s">
        <v>6</v>
      </c>
      <c r="O67" s="2" t="s">
        <v>6</v>
      </c>
      <c r="P67" s="1" t="s">
        <v>4</v>
      </c>
      <c r="Q67" s="2" t="s">
        <v>3</v>
      </c>
      <c r="R67" s="2" t="s">
        <v>4</v>
      </c>
      <c r="S67" s="2" t="s">
        <v>5</v>
      </c>
      <c r="T67" s="2" t="s">
        <v>5</v>
      </c>
      <c r="U67" s="2" t="s">
        <v>5</v>
      </c>
      <c r="V67" s="1" t="s">
        <v>4</v>
      </c>
      <c r="W67" s="1" t="s">
        <v>4</v>
      </c>
      <c r="X67" s="1" t="s">
        <v>4</v>
      </c>
      <c r="Y67" s="2" t="s">
        <v>5</v>
      </c>
      <c r="Z67" s="2" t="s">
        <v>5</v>
      </c>
      <c r="AA67" s="1" t="s">
        <v>3</v>
      </c>
      <c r="AB67" s="2" t="s">
        <v>6</v>
      </c>
      <c r="AC67" s="1" t="s">
        <v>4</v>
      </c>
      <c r="AD67" s="1" t="s">
        <v>3</v>
      </c>
      <c r="AF67">
        <f t="shared" ref="AF67:AF130" si="27">IF(E67="Sangat Tidak Setuju",1,IF(E67="Tidak Setuju",2,IF(E67="Setuju",3,IF(E67="Sangat Setuju",4))))</f>
        <v>4</v>
      </c>
      <c r="AG67" s="3">
        <f t="shared" ref="AG67:AG130" si="28">IF(F67="Sangat Tidak Setuju",4,IF(F67="Tidak Setuju",3,IF(F67="Setuju",2,IF(F67="Sangat Setuju",1))))</f>
        <v>2</v>
      </c>
      <c r="AH67" s="3">
        <f t="shared" ref="AH67:AH130" si="29">IF(G67="Sangat Tidak Setuju",4,IF(G67="Tidak Setuju",3,IF(G67="Setuju",2,IF(G67="Sangat Setuju",1))))</f>
        <v>3</v>
      </c>
      <c r="AI67">
        <f t="shared" ref="AI67:AI130" si="30">IF(H67="Sangat Tidak Setuju",1,IF(H67="Tidak Setuju",2,IF(H67="Setuju",3,IF(H67="Sangat Setuju",4))))</f>
        <v>2</v>
      </c>
      <c r="AJ67" s="3">
        <f t="shared" ref="AJ67:AJ130" si="31">IF(I67="Sangat Tidak Setuju",4,IF(I67="Tidak Setuju",3,IF(I67="Setuju",2,IF(I67="Sangat Setuju",1))))</f>
        <v>3</v>
      </c>
      <c r="AK67">
        <f t="shared" ref="AK67:AK130" si="32">IF(J67="Sangat Tidak Setuju",1,IF(J67="Tidak Setuju",2,IF(J67="Setuju",3,IF(J67="Sangat Setuju",4))))</f>
        <v>2</v>
      </c>
      <c r="AL67" s="3">
        <f t="shared" ref="AL67:AO130" si="33">IF(K67="Sangat Tidak Setuju",4,IF(K67="Tidak Setuju",3,IF(K67="Setuju",2,IF(K67="Sangat Setuju",1))))</f>
        <v>2</v>
      </c>
      <c r="AM67" s="3">
        <f t="shared" si="33"/>
        <v>3</v>
      </c>
      <c r="AN67" s="3">
        <f t="shared" si="33"/>
        <v>3</v>
      </c>
      <c r="AO67" s="3">
        <f t="shared" si="33"/>
        <v>4</v>
      </c>
      <c r="AP67" s="3">
        <f t="shared" si="26"/>
        <v>4</v>
      </c>
      <c r="AQ67" s="5">
        <f t="shared" ref="AQ67:AQ130" si="34">IF(P67="Sangat Tidak Setuju",1,IF(P67="Tidak Setuju",2,IF(P67="Setuju",3,IF(P67="Sangat Setuju",4))))</f>
        <v>3</v>
      </c>
      <c r="AR67" s="3">
        <f t="shared" ref="AR67:AR130" si="35">IF(Q67="Sangat Tidak Setuju",4,IF(Q67="Tidak Setuju",3,IF(Q67="Setuju",2,IF(Q67="Sangat Setuju",1))))</f>
        <v>1</v>
      </c>
      <c r="AS67" s="3">
        <f t="shared" ref="AS67:AS130" si="36">IF(R67="Sangat Tidak Setuju",4,IF(R67="Tidak Setuju",3,IF(R67="Setuju",2,IF(R67="Sangat Setuju",1))))</f>
        <v>2</v>
      </c>
      <c r="AT67" s="3">
        <f t="shared" ref="AT67:AT130" si="37">IF(S67="Sangat Tidak Setuju",4,IF(S67="Tidak Setuju",3,IF(S67="Setuju",2,IF(S67="Sangat Setuju",1))))</f>
        <v>3</v>
      </c>
      <c r="AU67" s="3">
        <f t="shared" ref="AU67:AU130" si="38">IF(T67="Sangat Tidak Setuju",4,IF(T67="Tidak Setuju",3,IF(T67="Setuju",2,IF(T67="Sangat Setuju",1))))</f>
        <v>3</v>
      </c>
      <c r="AV67" s="3">
        <f t="shared" ref="AV67:AV130" si="39">IF(U67="Sangat Tidak Setuju",4,IF(U67="Tidak Setuju",3,IF(U67="Setuju",2,IF(U67="Sangat Setuju",1))))</f>
        <v>3</v>
      </c>
      <c r="AW67">
        <f t="shared" ref="AW67:AW130" si="40">IF(V67="Sangat Tidak Setuju",1,IF(V67="Tidak Setuju",2,IF(V67="Setuju",3,IF(V67="Sangat Setuju",4))))</f>
        <v>3</v>
      </c>
      <c r="AX67">
        <f t="shared" ref="AX67:AX130" si="41">IF(W67="Sangat Tidak Setuju",1,IF(W67="Tidak Setuju",2,IF(W67="Setuju",3,IF(W67="Sangat Setuju",4))))</f>
        <v>3</v>
      </c>
      <c r="AY67">
        <f t="shared" ref="AY67:AY130" si="42">IF(X67="Sangat Tidak Setuju",1,IF(X67="Tidak Setuju",2,IF(X67="Setuju",3,IF(X67="Sangat Setuju",4))))</f>
        <v>3</v>
      </c>
      <c r="AZ67" s="3">
        <f t="shared" ref="AZ67:AZ130" si="43">IF(Y67="Sangat Tidak Setuju",4,IF(Y67="Tidak Setuju",3,IF(Y67="Setuju",2,IF(Y67="Sangat Setuju",1))))</f>
        <v>3</v>
      </c>
      <c r="BA67" s="3">
        <f t="shared" ref="BA67:BA130" si="44">IF(Z67="Sangat Tidak Setuju",4,IF(Z67="Tidak Setuju",3,IF(Z67="Setuju",2,IF(Z67="Sangat Setuju",1))))</f>
        <v>3</v>
      </c>
      <c r="BB67">
        <f t="shared" ref="BB67:BB130" si="45">IF(AA67="Sangat Tidak Setuju",1,IF(AA67="Tidak Setuju",2,IF(AA67="Setuju",3,IF(AA67="Sangat Setuju",4))))</f>
        <v>4</v>
      </c>
      <c r="BC67" s="3">
        <f t="shared" ref="BC67:BC130" si="46">IF(AB67="Sangat Tidak Setuju",4,IF(AB67="Tidak Setuju",3,IF(AB67="Setuju",2,IF(AB67="Sangat Setuju",1))))</f>
        <v>4</v>
      </c>
      <c r="BD67">
        <f t="shared" ref="BD67:BD130" si="47">IF(AC67="Sangat Tidak Setuju",1,IF(AC67="Tidak Setuju",2,IF(AC67="Setuju",3,IF(AC67="Sangat Setuju",4))))</f>
        <v>3</v>
      </c>
      <c r="BE67">
        <f t="shared" ref="BE67:BE130" si="48">IF(AD67="Sangat Tidak Setuju",1,IF(AD67="Tidak Setuju",2,IF(AD67="Setuju",3,IF(AD67="Sangat Setuju",4))))</f>
        <v>4</v>
      </c>
      <c r="BF67">
        <f t="shared" ref="BF67:BF130" si="49">SUM(AF67:BE67)</f>
        <v>77</v>
      </c>
    </row>
    <row r="68" spans="1:58" x14ac:dyDescent="0.35">
      <c r="A68" s="22" t="s">
        <v>152</v>
      </c>
      <c r="B68" s="1" t="s">
        <v>10</v>
      </c>
      <c r="C68" s="1" t="s">
        <v>7</v>
      </c>
      <c r="D68" s="1">
        <v>16</v>
      </c>
      <c r="E68" s="1" t="s">
        <v>3</v>
      </c>
      <c r="F68" s="2" t="s">
        <v>6</v>
      </c>
      <c r="G68" s="2" t="s">
        <v>6</v>
      </c>
      <c r="H68" s="1" t="s">
        <v>3</v>
      </c>
      <c r="I68" s="2" t="s">
        <v>4</v>
      </c>
      <c r="J68" s="1" t="s">
        <v>3</v>
      </c>
      <c r="K68" s="2" t="s">
        <v>4</v>
      </c>
      <c r="L68" s="2" t="s">
        <v>6</v>
      </c>
      <c r="M68" s="2" t="s">
        <v>4</v>
      </c>
      <c r="N68" s="2" t="s">
        <v>5</v>
      </c>
      <c r="O68" s="2" t="s">
        <v>5</v>
      </c>
      <c r="P68" s="1" t="s">
        <v>4</v>
      </c>
      <c r="Q68" s="2" t="s">
        <v>5</v>
      </c>
      <c r="R68" s="2" t="s">
        <v>5</v>
      </c>
      <c r="S68" s="2" t="s">
        <v>5</v>
      </c>
      <c r="T68" s="2" t="s">
        <v>5</v>
      </c>
      <c r="U68" s="2" t="s">
        <v>5</v>
      </c>
      <c r="V68" s="1" t="s">
        <v>3</v>
      </c>
      <c r="W68" s="1" t="s">
        <v>3</v>
      </c>
      <c r="X68" s="1" t="s">
        <v>4</v>
      </c>
      <c r="Y68" s="2" t="s">
        <v>5</v>
      </c>
      <c r="Z68" s="2" t="s">
        <v>6</v>
      </c>
      <c r="AA68" s="1" t="s">
        <v>4</v>
      </c>
      <c r="AB68" s="2" t="s">
        <v>5</v>
      </c>
      <c r="AC68" s="1" t="s">
        <v>4</v>
      </c>
      <c r="AD68" s="1" t="s">
        <v>3</v>
      </c>
      <c r="AF68">
        <f t="shared" si="27"/>
        <v>4</v>
      </c>
      <c r="AG68" s="3">
        <f t="shared" si="28"/>
        <v>4</v>
      </c>
      <c r="AH68" s="3">
        <f t="shared" si="29"/>
        <v>4</v>
      </c>
      <c r="AI68">
        <f t="shared" si="30"/>
        <v>4</v>
      </c>
      <c r="AJ68" s="3">
        <f t="shared" si="31"/>
        <v>2</v>
      </c>
      <c r="AK68">
        <f t="shared" si="32"/>
        <v>4</v>
      </c>
      <c r="AL68" s="3">
        <f t="shared" si="33"/>
        <v>2</v>
      </c>
      <c r="AM68" s="3">
        <f t="shared" si="33"/>
        <v>4</v>
      </c>
      <c r="AN68" s="3">
        <f t="shared" si="33"/>
        <v>2</v>
      </c>
      <c r="AO68" s="3">
        <f t="shared" si="33"/>
        <v>3</v>
      </c>
      <c r="AP68" s="3">
        <f t="shared" si="26"/>
        <v>3</v>
      </c>
      <c r="AQ68" s="5">
        <f t="shared" si="34"/>
        <v>3</v>
      </c>
      <c r="AR68" s="3">
        <f t="shared" si="35"/>
        <v>3</v>
      </c>
      <c r="AS68" s="3">
        <f t="shared" si="36"/>
        <v>3</v>
      </c>
      <c r="AT68" s="3">
        <f t="shared" si="37"/>
        <v>3</v>
      </c>
      <c r="AU68" s="3">
        <f t="shared" si="38"/>
        <v>3</v>
      </c>
      <c r="AV68" s="3">
        <f t="shared" si="39"/>
        <v>3</v>
      </c>
      <c r="AW68">
        <f t="shared" si="40"/>
        <v>4</v>
      </c>
      <c r="AX68">
        <f t="shared" si="41"/>
        <v>4</v>
      </c>
      <c r="AY68">
        <f t="shared" si="42"/>
        <v>3</v>
      </c>
      <c r="AZ68" s="3">
        <f t="shared" si="43"/>
        <v>3</v>
      </c>
      <c r="BA68" s="3">
        <f t="shared" si="44"/>
        <v>4</v>
      </c>
      <c r="BB68">
        <f t="shared" si="45"/>
        <v>3</v>
      </c>
      <c r="BC68" s="3">
        <f t="shared" si="46"/>
        <v>3</v>
      </c>
      <c r="BD68">
        <f t="shared" si="47"/>
        <v>3</v>
      </c>
      <c r="BE68">
        <f t="shared" si="48"/>
        <v>4</v>
      </c>
      <c r="BF68">
        <f t="shared" si="49"/>
        <v>85</v>
      </c>
    </row>
    <row r="69" spans="1:58" x14ac:dyDescent="0.35">
      <c r="A69" s="22" t="s">
        <v>153</v>
      </c>
      <c r="B69" s="1" t="s">
        <v>9</v>
      </c>
      <c r="C69" s="1" t="s">
        <v>8</v>
      </c>
      <c r="D69" s="1">
        <v>17</v>
      </c>
      <c r="E69" s="1" t="s">
        <v>4</v>
      </c>
      <c r="F69" s="2" t="s">
        <v>3</v>
      </c>
      <c r="G69" s="2" t="s">
        <v>4</v>
      </c>
      <c r="H69" s="1" t="s">
        <v>3</v>
      </c>
      <c r="I69" s="2" t="s">
        <v>6</v>
      </c>
      <c r="J69" s="1" t="s">
        <v>4</v>
      </c>
      <c r="K69" s="2" t="s">
        <v>3</v>
      </c>
      <c r="L69" s="2" t="s">
        <v>5</v>
      </c>
      <c r="M69" s="2" t="s">
        <v>3</v>
      </c>
      <c r="N69" s="2" t="s">
        <v>4</v>
      </c>
      <c r="O69" s="2" t="s">
        <v>5</v>
      </c>
      <c r="P69" s="1" t="s">
        <v>5</v>
      </c>
      <c r="Q69" s="2" t="s">
        <v>5</v>
      </c>
      <c r="R69" s="2" t="s">
        <v>6</v>
      </c>
      <c r="S69" s="2" t="s">
        <v>6</v>
      </c>
      <c r="T69" s="2" t="s">
        <v>5</v>
      </c>
      <c r="U69" s="2" t="s">
        <v>5</v>
      </c>
      <c r="V69" s="1" t="s">
        <v>4</v>
      </c>
      <c r="W69" s="1" t="s">
        <v>3</v>
      </c>
      <c r="X69" s="1" t="s">
        <v>4</v>
      </c>
      <c r="Y69" s="2" t="s">
        <v>6</v>
      </c>
      <c r="Z69" s="2" t="s">
        <v>5</v>
      </c>
      <c r="AA69" s="1" t="s">
        <v>3</v>
      </c>
      <c r="AB69" s="2" t="s">
        <v>5</v>
      </c>
      <c r="AC69" s="1" t="s">
        <v>3</v>
      </c>
      <c r="AD69" s="1" t="s">
        <v>3</v>
      </c>
      <c r="AF69">
        <f t="shared" si="27"/>
        <v>3</v>
      </c>
      <c r="AG69" s="3">
        <f t="shared" si="28"/>
        <v>1</v>
      </c>
      <c r="AH69" s="3">
        <f t="shared" si="29"/>
        <v>2</v>
      </c>
      <c r="AI69">
        <f t="shared" si="30"/>
        <v>4</v>
      </c>
      <c r="AJ69" s="3">
        <f t="shared" si="31"/>
        <v>4</v>
      </c>
      <c r="AK69">
        <f t="shared" si="32"/>
        <v>3</v>
      </c>
      <c r="AL69" s="3">
        <f t="shared" si="33"/>
        <v>1</v>
      </c>
      <c r="AM69" s="3">
        <f t="shared" si="33"/>
        <v>3</v>
      </c>
      <c r="AN69" s="3">
        <f t="shared" si="33"/>
        <v>1</v>
      </c>
      <c r="AO69" s="3">
        <f t="shared" si="33"/>
        <v>2</v>
      </c>
      <c r="AP69" s="3">
        <f t="shared" si="26"/>
        <v>3</v>
      </c>
      <c r="AQ69" s="5">
        <f t="shared" si="34"/>
        <v>2</v>
      </c>
      <c r="AR69" s="3">
        <f t="shared" si="35"/>
        <v>3</v>
      </c>
      <c r="AS69" s="3">
        <f t="shared" si="36"/>
        <v>4</v>
      </c>
      <c r="AT69" s="3">
        <f t="shared" si="37"/>
        <v>4</v>
      </c>
      <c r="AU69" s="3">
        <f t="shared" si="38"/>
        <v>3</v>
      </c>
      <c r="AV69" s="3">
        <f t="shared" si="39"/>
        <v>3</v>
      </c>
      <c r="AW69">
        <f t="shared" si="40"/>
        <v>3</v>
      </c>
      <c r="AX69">
        <f t="shared" si="41"/>
        <v>4</v>
      </c>
      <c r="AY69">
        <f t="shared" si="42"/>
        <v>3</v>
      </c>
      <c r="AZ69" s="3">
        <f t="shared" si="43"/>
        <v>4</v>
      </c>
      <c r="BA69" s="3">
        <f t="shared" si="44"/>
        <v>3</v>
      </c>
      <c r="BB69">
        <f t="shared" si="45"/>
        <v>4</v>
      </c>
      <c r="BC69" s="3">
        <f t="shared" si="46"/>
        <v>3</v>
      </c>
      <c r="BD69">
        <f t="shared" si="47"/>
        <v>4</v>
      </c>
      <c r="BE69">
        <f t="shared" si="48"/>
        <v>4</v>
      </c>
      <c r="BF69">
        <f t="shared" si="49"/>
        <v>78</v>
      </c>
    </row>
    <row r="70" spans="1:58" x14ac:dyDescent="0.35">
      <c r="A70" s="22" t="s">
        <v>154</v>
      </c>
      <c r="B70" s="1" t="s">
        <v>9</v>
      </c>
      <c r="C70" s="1" t="s">
        <v>8</v>
      </c>
      <c r="D70" s="1">
        <v>17</v>
      </c>
      <c r="E70" s="1" t="s">
        <v>4</v>
      </c>
      <c r="F70" s="2" t="s">
        <v>4</v>
      </c>
      <c r="G70" s="2" t="s">
        <v>5</v>
      </c>
      <c r="H70" s="1" t="s">
        <v>4</v>
      </c>
      <c r="I70" s="2" t="s">
        <v>5</v>
      </c>
      <c r="J70" s="1" t="s">
        <v>5</v>
      </c>
      <c r="K70" s="2" t="s">
        <v>4</v>
      </c>
      <c r="L70" s="2" t="s">
        <v>4</v>
      </c>
      <c r="M70" s="2" t="s">
        <v>4</v>
      </c>
      <c r="N70" s="2" t="s">
        <v>3</v>
      </c>
      <c r="O70" s="2" t="s">
        <v>4</v>
      </c>
      <c r="P70" s="1" t="s">
        <v>4</v>
      </c>
      <c r="Q70" s="2" t="s">
        <v>5</v>
      </c>
      <c r="R70" s="2" t="s">
        <v>6</v>
      </c>
      <c r="S70" s="2" t="s">
        <v>4</v>
      </c>
      <c r="T70" s="2" t="s">
        <v>5</v>
      </c>
      <c r="U70" s="2" t="s">
        <v>4</v>
      </c>
      <c r="V70" s="1" t="s">
        <v>4</v>
      </c>
      <c r="W70" s="1" t="s">
        <v>4</v>
      </c>
      <c r="X70" s="1" t="s">
        <v>4</v>
      </c>
      <c r="Y70" s="2" t="s">
        <v>5</v>
      </c>
      <c r="Z70" s="2" t="s">
        <v>3</v>
      </c>
      <c r="AA70" s="1" t="s">
        <v>4</v>
      </c>
      <c r="AB70" s="2" t="s">
        <v>4</v>
      </c>
      <c r="AC70" s="1" t="s">
        <v>5</v>
      </c>
      <c r="AD70" s="1" t="s">
        <v>3</v>
      </c>
      <c r="AF70">
        <f t="shared" si="27"/>
        <v>3</v>
      </c>
      <c r="AG70" s="3">
        <f t="shared" si="28"/>
        <v>2</v>
      </c>
      <c r="AH70" s="3">
        <f t="shared" si="29"/>
        <v>3</v>
      </c>
      <c r="AI70">
        <f t="shared" si="30"/>
        <v>3</v>
      </c>
      <c r="AJ70" s="3">
        <f t="shared" si="31"/>
        <v>3</v>
      </c>
      <c r="AK70">
        <f t="shared" si="32"/>
        <v>2</v>
      </c>
      <c r="AL70" s="3">
        <f t="shared" si="33"/>
        <v>2</v>
      </c>
      <c r="AM70" s="3">
        <f t="shared" si="33"/>
        <v>2</v>
      </c>
      <c r="AN70" s="3">
        <f t="shared" si="33"/>
        <v>2</v>
      </c>
      <c r="AO70" s="3">
        <f t="shared" si="33"/>
        <v>1</v>
      </c>
      <c r="AP70" s="3">
        <f t="shared" si="26"/>
        <v>2</v>
      </c>
      <c r="AQ70" s="5">
        <f t="shared" si="34"/>
        <v>3</v>
      </c>
      <c r="AR70" s="3">
        <f t="shared" si="35"/>
        <v>3</v>
      </c>
      <c r="AS70" s="3">
        <f t="shared" si="36"/>
        <v>4</v>
      </c>
      <c r="AT70" s="3">
        <f t="shared" si="37"/>
        <v>2</v>
      </c>
      <c r="AU70" s="3">
        <f t="shared" si="38"/>
        <v>3</v>
      </c>
      <c r="AV70" s="3">
        <f t="shared" si="39"/>
        <v>2</v>
      </c>
      <c r="AW70">
        <f t="shared" si="40"/>
        <v>3</v>
      </c>
      <c r="AX70">
        <f t="shared" si="41"/>
        <v>3</v>
      </c>
      <c r="AY70">
        <f t="shared" si="42"/>
        <v>3</v>
      </c>
      <c r="AZ70" s="3">
        <f t="shared" si="43"/>
        <v>3</v>
      </c>
      <c r="BA70" s="3">
        <f t="shared" si="44"/>
        <v>1</v>
      </c>
      <c r="BB70">
        <f t="shared" si="45"/>
        <v>3</v>
      </c>
      <c r="BC70" s="3">
        <f t="shared" si="46"/>
        <v>2</v>
      </c>
      <c r="BD70">
        <f t="shared" si="47"/>
        <v>2</v>
      </c>
      <c r="BE70">
        <f t="shared" si="48"/>
        <v>4</v>
      </c>
      <c r="BF70">
        <f t="shared" si="49"/>
        <v>66</v>
      </c>
    </row>
    <row r="71" spans="1:58" x14ac:dyDescent="0.35">
      <c r="A71" s="22" t="s">
        <v>155</v>
      </c>
      <c r="B71" s="1" t="s">
        <v>10</v>
      </c>
      <c r="C71" s="1" t="s">
        <v>8</v>
      </c>
      <c r="D71" s="1">
        <v>16</v>
      </c>
      <c r="E71" s="1" t="s">
        <v>3</v>
      </c>
      <c r="F71" s="2" t="s">
        <v>6</v>
      </c>
      <c r="G71" s="2" t="s">
        <v>6</v>
      </c>
      <c r="H71" s="1" t="s">
        <v>5</v>
      </c>
      <c r="I71" s="2" t="s">
        <v>5</v>
      </c>
      <c r="J71" s="1" t="s">
        <v>4</v>
      </c>
      <c r="K71" s="2" t="s">
        <v>3</v>
      </c>
      <c r="L71" s="2" t="s">
        <v>5</v>
      </c>
      <c r="M71" s="2" t="s">
        <v>5</v>
      </c>
      <c r="N71" s="2" t="s">
        <v>5</v>
      </c>
      <c r="O71" s="2" t="s">
        <v>6</v>
      </c>
      <c r="P71" s="1" t="s">
        <v>3</v>
      </c>
      <c r="Q71" s="2" t="s">
        <v>6</v>
      </c>
      <c r="R71" s="2" t="s">
        <v>5</v>
      </c>
      <c r="S71" s="2" t="s">
        <v>5</v>
      </c>
      <c r="T71" s="2" t="s">
        <v>5</v>
      </c>
      <c r="U71" s="2" t="s">
        <v>6</v>
      </c>
      <c r="V71" s="1" t="s">
        <v>3</v>
      </c>
      <c r="W71" s="1" t="s">
        <v>4</v>
      </c>
      <c r="X71" s="1" t="s">
        <v>3</v>
      </c>
      <c r="Y71" s="2" t="s">
        <v>4</v>
      </c>
      <c r="Z71" s="2" t="s">
        <v>5</v>
      </c>
      <c r="AA71" s="1" t="s">
        <v>4</v>
      </c>
      <c r="AB71" s="2" t="s">
        <v>4</v>
      </c>
      <c r="AC71" s="1" t="s">
        <v>5</v>
      </c>
      <c r="AD71" s="1" t="s">
        <v>3</v>
      </c>
      <c r="AF71">
        <f t="shared" si="27"/>
        <v>4</v>
      </c>
      <c r="AG71" s="3">
        <f t="shared" si="28"/>
        <v>4</v>
      </c>
      <c r="AH71" s="3">
        <f t="shared" si="29"/>
        <v>4</v>
      </c>
      <c r="AI71">
        <f t="shared" si="30"/>
        <v>2</v>
      </c>
      <c r="AJ71" s="3">
        <f t="shared" si="31"/>
        <v>3</v>
      </c>
      <c r="AK71">
        <f t="shared" si="32"/>
        <v>3</v>
      </c>
      <c r="AL71" s="3">
        <f t="shared" si="33"/>
        <v>1</v>
      </c>
      <c r="AM71" s="3">
        <f t="shared" si="33"/>
        <v>3</v>
      </c>
      <c r="AN71" s="3">
        <f t="shared" si="33"/>
        <v>3</v>
      </c>
      <c r="AO71" s="3">
        <f t="shared" si="33"/>
        <v>3</v>
      </c>
      <c r="AP71" s="3">
        <f t="shared" si="26"/>
        <v>4</v>
      </c>
      <c r="AQ71" s="5">
        <f t="shared" si="34"/>
        <v>4</v>
      </c>
      <c r="AR71" s="3">
        <f t="shared" si="35"/>
        <v>4</v>
      </c>
      <c r="AS71" s="3">
        <f t="shared" si="36"/>
        <v>3</v>
      </c>
      <c r="AT71" s="3">
        <f t="shared" si="37"/>
        <v>3</v>
      </c>
      <c r="AU71" s="3">
        <f t="shared" si="38"/>
        <v>3</v>
      </c>
      <c r="AV71" s="3">
        <f t="shared" si="39"/>
        <v>4</v>
      </c>
      <c r="AW71">
        <f t="shared" si="40"/>
        <v>4</v>
      </c>
      <c r="AX71">
        <f t="shared" si="41"/>
        <v>3</v>
      </c>
      <c r="AY71">
        <f t="shared" si="42"/>
        <v>4</v>
      </c>
      <c r="AZ71" s="3">
        <f t="shared" si="43"/>
        <v>2</v>
      </c>
      <c r="BA71" s="3">
        <f t="shared" si="44"/>
        <v>3</v>
      </c>
      <c r="BB71">
        <f t="shared" si="45"/>
        <v>3</v>
      </c>
      <c r="BC71" s="3">
        <f t="shared" si="46"/>
        <v>2</v>
      </c>
      <c r="BD71">
        <f t="shared" si="47"/>
        <v>2</v>
      </c>
      <c r="BE71">
        <f t="shared" si="48"/>
        <v>4</v>
      </c>
      <c r="BF71">
        <f t="shared" si="49"/>
        <v>82</v>
      </c>
    </row>
    <row r="72" spans="1:58" x14ac:dyDescent="0.35">
      <c r="A72" s="22" t="s">
        <v>156</v>
      </c>
      <c r="B72" s="1" t="s">
        <v>10</v>
      </c>
      <c r="C72" s="1" t="s">
        <v>8</v>
      </c>
      <c r="D72" s="1">
        <v>17</v>
      </c>
      <c r="E72" s="1" t="s">
        <v>4</v>
      </c>
      <c r="F72" s="2" t="s">
        <v>5</v>
      </c>
      <c r="G72" s="2" t="s">
        <v>4</v>
      </c>
      <c r="H72" s="1" t="s">
        <v>3</v>
      </c>
      <c r="I72" s="2" t="s">
        <v>5</v>
      </c>
      <c r="J72" s="1" t="s">
        <v>6</v>
      </c>
      <c r="K72" s="2" t="s">
        <v>4</v>
      </c>
      <c r="L72" s="2" t="s">
        <v>5</v>
      </c>
      <c r="M72" s="2" t="s">
        <v>4</v>
      </c>
      <c r="N72" s="2" t="s">
        <v>5</v>
      </c>
      <c r="O72" s="2" t="s">
        <v>5</v>
      </c>
      <c r="P72" s="1" t="s">
        <v>3</v>
      </c>
      <c r="Q72" s="2" t="s">
        <v>4</v>
      </c>
      <c r="R72" s="2" t="s">
        <v>3</v>
      </c>
      <c r="S72" s="2" t="s">
        <v>5</v>
      </c>
      <c r="T72" s="2" t="s">
        <v>5</v>
      </c>
      <c r="U72" s="2" t="s">
        <v>5</v>
      </c>
      <c r="V72" s="1" t="s">
        <v>3</v>
      </c>
      <c r="W72" s="1" t="s">
        <v>6</v>
      </c>
      <c r="X72" s="1" t="s">
        <v>4</v>
      </c>
      <c r="Y72" s="2" t="s">
        <v>4</v>
      </c>
      <c r="Z72" s="2" t="s">
        <v>4</v>
      </c>
      <c r="AA72" s="1" t="s">
        <v>4</v>
      </c>
      <c r="AB72" s="2" t="s">
        <v>5</v>
      </c>
      <c r="AC72" s="1" t="s">
        <v>3</v>
      </c>
      <c r="AD72" s="1" t="s">
        <v>3</v>
      </c>
      <c r="AF72">
        <f t="shared" si="27"/>
        <v>3</v>
      </c>
      <c r="AG72" s="3">
        <f t="shared" si="28"/>
        <v>3</v>
      </c>
      <c r="AH72" s="3">
        <f t="shared" si="29"/>
        <v>2</v>
      </c>
      <c r="AI72">
        <f t="shared" si="30"/>
        <v>4</v>
      </c>
      <c r="AJ72" s="3">
        <f t="shared" si="31"/>
        <v>3</v>
      </c>
      <c r="AK72">
        <f t="shared" si="32"/>
        <v>1</v>
      </c>
      <c r="AL72" s="3">
        <f t="shared" si="33"/>
        <v>2</v>
      </c>
      <c r="AM72" s="3">
        <f t="shared" si="33"/>
        <v>3</v>
      </c>
      <c r="AN72" s="3">
        <f t="shared" si="33"/>
        <v>2</v>
      </c>
      <c r="AO72" s="3">
        <f t="shared" si="33"/>
        <v>3</v>
      </c>
      <c r="AP72" s="3">
        <f t="shared" si="26"/>
        <v>3</v>
      </c>
      <c r="AQ72" s="5">
        <f t="shared" si="34"/>
        <v>4</v>
      </c>
      <c r="AR72" s="3">
        <f t="shared" si="35"/>
        <v>2</v>
      </c>
      <c r="AS72" s="3">
        <f t="shared" si="36"/>
        <v>1</v>
      </c>
      <c r="AT72" s="3">
        <f t="shared" si="37"/>
        <v>3</v>
      </c>
      <c r="AU72" s="3">
        <f t="shared" si="38"/>
        <v>3</v>
      </c>
      <c r="AV72" s="3">
        <f t="shared" si="39"/>
        <v>3</v>
      </c>
      <c r="AW72">
        <f t="shared" si="40"/>
        <v>4</v>
      </c>
      <c r="AX72">
        <f t="shared" si="41"/>
        <v>1</v>
      </c>
      <c r="AY72">
        <f t="shared" si="42"/>
        <v>3</v>
      </c>
      <c r="AZ72" s="3">
        <f t="shared" si="43"/>
        <v>2</v>
      </c>
      <c r="BA72" s="3">
        <f t="shared" si="44"/>
        <v>2</v>
      </c>
      <c r="BB72">
        <f t="shared" si="45"/>
        <v>3</v>
      </c>
      <c r="BC72" s="3">
        <f t="shared" si="46"/>
        <v>3</v>
      </c>
      <c r="BD72">
        <f t="shared" si="47"/>
        <v>4</v>
      </c>
      <c r="BE72">
        <f t="shared" si="48"/>
        <v>4</v>
      </c>
      <c r="BF72">
        <f t="shared" si="49"/>
        <v>71</v>
      </c>
    </row>
    <row r="73" spans="1:58" x14ac:dyDescent="0.35">
      <c r="A73" s="22" t="s">
        <v>157</v>
      </c>
      <c r="B73" s="1" t="s">
        <v>9</v>
      </c>
      <c r="C73" s="1" t="s">
        <v>7</v>
      </c>
      <c r="D73" s="1">
        <v>16</v>
      </c>
      <c r="E73" s="1" t="s">
        <v>3</v>
      </c>
      <c r="F73" s="2" t="s">
        <v>4</v>
      </c>
      <c r="G73" s="2" t="s">
        <v>6</v>
      </c>
      <c r="H73" s="1" t="s">
        <v>4</v>
      </c>
      <c r="I73" s="2" t="s">
        <v>5</v>
      </c>
      <c r="J73" s="1" t="s">
        <v>3</v>
      </c>
      <c r="K73" s="2" t="s">
        <v>4</v>
      </c>
      <c r="L73" s="2" t="s">
        <v>5</v>
      </c>
      <c r="M73" s="2" t="s">
        <v>5</v>
      </c>
      <c r="N73" s="2" t="s">
        <v>4</v>
      </c>
      <c r="O73" s="2" t="s">
        <v>5</v>
      </c>
      <c r="P73" s="1" t="s">
        <v>3</v>
      </c>
      <c r="Q73" s="2" t="s">
        <v>5</v>
      </c>
      <c r="R73" s="2" t="s">
        <v>3</v>
      </c>
      <c r="S73" s="2" t="s">
        <v>3</v>
      </c>
      <c r="T73" s="2" t="s">
        <v>3</v>
      </c>
      <c r="U73" s="2" t="s">
        <v>6</v>
      </c>
      <c r="V73" s="1" t="s">
        <v>4</v>
      </c>
      <c r="W73" s="1" t="s">
        <v>4</v>
      </c>
      <c r="X73" s="1" t="s">
        <v>3</v>
      </c>
      <c r="Y73" s="2" t="s">
        <v>5</v>
      </c>
      <c r="Z73" s="2" t="s">
        <v>4</v>
      </c>
      <c r="AA73" s="1" t="s">
        <v>5</v>
      </c>
      <c r="AB73" s="2" t="s">
        <v>5</v>
      </c>
      <c r="AC73" s="1" t="s">
        <v>3</v>
      </c>
      <c r="AD73" s="1" t="s">
        <v>4</v>
      </c>
      <c r="AF73">
        <f t="shared" si="27"/>
        <v>4</v>
      </c>
      <c r="AG73" s="3">
        <f t="shared" si="28"/>
        <v>2</v>
      </c>
      <c r="AH73" s="3">
        <f t="shared" si="29"/>
        <v>4</v>
      </c>
      <c r="AI73">
        <f t="shared" si="30"/>
        <v>3</v>
      </c>
      <c r="AJ73" s="3">
        <f t="shared" si="31"/>
        <v>3</v>
      </c>
      <c r="AK73">
        <f t="shared" si="32"/>
        <v>4</v>
      </c>
      <c r="AL73" s="3">
        <f t="shared" si="33"/>
        <v>2</v>
      </c>
      <c r="AM73" s="3">
        <f t="shared" si="33"/>
        <v>3</v>
      </c>
      <c r="AN73" s="3">
        <f t="shared" si="33"/>
        <v>3</v>
      </c>
      <c r="AO73" s="3">
        <f t="shared" si="33"/>
        <v>2</v>
      </c>
      <c r="AP73" s="3">
        <f t="shared" si="26"/>
        <v>3</v>
      </c>
      <c r="AQ73" s="5">
        <f t="shared" si="34"/>
        <v>4</v>
      </c>
      <c r="AR73" s="3">
        <f t="shared" si="35"/>
        <v>3</v>
      </c>
      <c r="AS73" s="3">
        <f t="shared" si="36"/>
        <v>1</v>
      </c>
      <c r="AT73" s="3">
        <f t="shared" si="37"/>
        <v>1</v>
      </c>
      <c r="AU73" s="3">
        <f t="shared" si="38"/>
        <v>1</v>
      </c>
      <c r="AV73" s="3">
        <f t="shared" si="39"/>
        <v>4</v>
      </c>
      <c r="AW73">
        <f t="shared" si="40"/>
        <v>3</v>
      </c>
      <c r="AX73">
        <f t="shared" si="41"/>
        <v>3</v>
      </c>
      <c r="AY73">
        <f t="shared" si="42"/>
        <v>4</v>
      </c>
      <c r="AZ73" s="3">
        <f t="shared" si="43"/>
        <v>3</v>
      </c>
      <c r="BA73" s="3">
        <f t="shared" si="44"/>
        <v>2</v>
      </c>
      <c r="BB73">
        <f t="shared" si="45"/>
        <v>2</v>
      </c>
      <c r="BC73" s="3">
        <f t="shared" si="46"/>
        <v>3</v>
      </c>
      <c r="BD73">
        <f t="shared" si="47"/>
        <v>4</v>
      </c>
      <c r="BE73">
        <f t="shared" si="48"/>
        <v>3</v>
      </c>
      <c r="BF73">
        <f t="shared" si="49"/>
        <v>74</v>
      </c>
    </row>
    <row r="74" spans="1:58" x14ac:dyDescent="0.35">
      <c r="A74" s="22" t="s">
        <v>158</v>
      </c>
      <c r="B74" s="1" t="s">
        <v>10</v>
      </c>
      <c r="C74" s="1" t="s">
        <v>7</v>
      </c>
      <c r="D74" s="1">
        <v>16</v>
      </c>
      <c r="E74" s="1" t="s">
        <v>4</v>
      </c>
      <c r="F74" s="2" t="s">
        <v>3</v>
      </c>
      <c r="G74" s="2" t="s">
        <v>3</v>
      </c>
      <c r="H74" s="1" t="s">
        <v>4</v>
      </c>
      <c r="I74" s="2" t="s">
        <v>3</v>
      </c>
      <c r="J74" s="1" t="s">
        <v>6</v>
      </c>
      <c r="K74" s="2" t="s">
        <v>3</v>
      </c>
      <c r="L74" s="2" t="s">
        <v>3</v>
      </c>
      <c r="M74" s="2" t="s">
        <v>3</v>
      </c>
      <c r="N74" s="2" t="s">
        <v>3</v>
      </c>
      <c r="O74" s="2" t="s">
        <v>3</v>
      </c>
      <c r="P74" s="1" t="s">
        <v>6</v>
      </c>
      <c r="Q74" s="2" t="s">
        <v>3</v>
      </c>
      <c r="R74" s="2" t="s">
        <v>4</v>
      </c>
      <c r="S74" s="2" t="s">
        <v>3</v>
      </c>
      <c r="T74" s="2" t="s">
        <v>4</v>
      </c>
      <c r="U74" s="2" t="s">
        <v>4</v>
      </c>
      <c r="V74" s="1" t="s">
        <v>5</v>
      </c>
      <c r="W74" s="1" t="s">
        <v>5</v>
      </c>
      <c r="X74" s="1" t="s">
        <v>5</v>
      </c>
      <c r="Y74" s="2" t="s">
        <v>3</v>
      </c>
      <c r="Z74" s="2" t="s">
        <v>3</v>
      </c>
      <c r="AA74" s="1" t="s">
        <v>6</v>
      </c>
      <c r="AB74" s="2" t="s">
        <v>4</v>
      </c>
      <c r="AC74" s="1" t="s">
        <v>5</v>
      </c>
      <c r="AD74" s="1" t="s">
        <v>5</v>
      </c>
      <c r="AF74">
        <f t="shared" si="27"/>
        <v>3</v>
      </c>
      <c r="AG74" s="3">
        <f t="shared" si="28"/>
        <v>1</v>
      </c>
      <c r="AH74" s="3">
        <f t="shared" si="29"/>
        <v>1</v>
      </c>
      <c r="AI74">
        <f t="shared" si="30"/>
        <v>3</v>
      </c>
      <c r="AJ74" s="3">
        <f t="shared" si="31"/>
        <v>1</v>
      </c>
      <c r="AK74">
        <f t="shared" si="32"/>
        <v>1</v>
      </c>
      <c r="AL74" s="3">
        <f t="shared" si="33"/>
        <v>1</v>
      </c>
      <c r="AM74" s="3">
        <f t="shared" si="33"/>
        <v>1</v>
      </c>
      <c r="AN74" s="3">
        <f t="shared" si="33"/>
        <v>1</v>
      </c>
      <c r="AO74" s="3">
        <f t="shared" si="33"/>
        <v>1</v>
      </c>
      <c r="AP74" s="3">
        <f t="shared" si="26"/>
        <v>1</v>
      </c>
      <c r="AQ74" s="5">
        <f t="shared" si="34"/>
        <v>1</v>
      </c>
      <c r="AR74" s="3">
        <f t="shared" si="35"/>
        <v>1</v>
      </c>
      <c r="AS74" s="3">
        <f t="shared" si="36"/>
        <v>2</v>
      </c>
      <c r="AT74" s="3">
        <f t="shared" si="37"/>
        <v>1</v>
      </c>
      <c r="AU74" s="3">
        <f t="shared" si="38"/>
        <v>2</v>
      </c>
      <c r="AV74" s="3">
        <f t="shared" si="39"/>
        <v>2</v>
      </c>
      <c r="AW74">
        <f t="shared" si="40"/>
        <v>2</v>
      </c>
      <c r="AX74">
        <f t="shared" si="41"/>
        <v>2</v>
      </c>
      <c r="AY74">
        <f t="shared" si="42"/>
        <v>2</v>
      </c>
      <c r="AZ74" s="3">
        <f t="shared" si="43"/>
        <v>1</v>
      </c>
      <c r="BA74" s="3">
        <f t="shared" si="44"/>
        <v>1</v>
      </c>
      <c r="BB74">
        <f t="shared" si="45"/>
        <v>1</v>
      </c>
      <c r="BC74" s="3">
        <f t="shared" si="46"/>
        <v>2</v>
      </c>
      <c r="BD74">
        <f t="shared" si="47"/>
        <v>2</v>
      </c>
      <c r="BE74">
        <f t="shared" si="48"/>
        <v>2</v>
      </c>
      <c r="BF74">
        <f t="shared" si="49"/>
        <v>39</v>
      </c>
    </row>
    <row r="75" spans="1:58" x14ac:dyDescent="0.35">
      <c r="A75" s="22" t="s">
        <v>159</v>
      </c>
      <c r="B75" s="1" t="s">
        <v>10</v>
      </c>
      <c r="C75" s="1" t="s">
        <v>8</v>
      </c>
      <c r="D75" s="1">
        <v>16</v>
      </c>
      <c r="E75" s="1" t="s">
        <v>5</v>
      </c>
      <c r="F75" s="2" t="s">
        <v>5</v>
      </c>
      <c r="G75" s="2" t="s">
        <v>4</v>
      </c>
      <c r="H75" s="1" t="s">
        <v>4</v>
      </c>
      <c r="I75" s="2" t="s">
        <v>5</v>
      </c>
      <c r="J75" s="1" t="s">
        <v>4</v>
      </c>
      <c r="K75" s="2" t="s">
        <v>4</v>
      </c>
      <c r="L75" s="2" t="s">
        <v>4</v>
      </c>
      <c r="M75" s="2" t="s">
        <v>5</v>
      </c>
      <c r="N75" s="2" t="s">
        <v>4</v>
      </c>
      <c r="O75" s="2" t="s">
        <v>5</v>
      </c>
      <c r="P75" s="1" t="s">
        <v>4</v>
      </c>
      <c r="Q75" s="2" t="s">
        <v>5</v>
      </c>
      <c r="R75" s="2" t="s">
        <v>5</v>
      </c>
      <c r="S75" s="2" t="s">
        <v>5</v>
      </c>
      <c r="T75" s="2" t="s">
        <v>4</v>
      </c>
      <c r="U75" s="2" t="s">
        <v>4</v>
      </c>
      <c r="V75" s="1" t="s">
        <v>4</v>
      </c>
      <c r="W75" s="1" t="s">
        <v>4</v>
      </c>
      <c r="X75" s="1" t="s">
        <v>4</v>
      </c>
      <c r="Y75" s="2" t="s">
        <v>5</v>
      </c>
      <c r="Z75" s="2" t="s">
        <v>5</v>
      </c>
      <c r="AA75" s="1" t="s">
        <v>5</v>
      </c>
      <c r="AB75" s="2" t="s">
        <v>5</v>
      </c>
      <c r="AC75" s="1" t="s">
        <v>4</v>
      </c>
      <c r="AD75" s="1" t="s">
        <v>4</v>
      </c>
      <c r="AF75">
        <f t="shared" si="27"/>
        <v>2</v>
      </c>
      <c r="AG75" s="3">
        <f t="shared" si="28"/>
        <v>3</v>
      </c>
      <c r="AH75" s="3">
        <f t="shared" si="29"/>
        <v>2</v>
      </c>
      <c r="AI75">
        <f t="shared" si="30"/>
        <v>3</v>
      </c>
      <c r="AJ75" s="3">
        <f t="shared" si="31"/>
        <v>3</v>
      </c>
      <c r="AK75">
        <f t="shared" si="32"/>
        <v>3</v>
      </c>
      <c r="AL75" s="3">
        <f t="shared" si="33"/>
        <v>2</v>
      </c>
      <c r="AM75" s="3">
        <f t="shared" si="33"/>
        <v>2</v>
      </c>
      <c r="AN75" s="3">
        <f t="shared" si="33"/>
        <v>3</v>
      </c>
      <c r="AO75" s="3">
        <f t="shared" si="33"/>
        <v>2</v>
      </c>
      <c r="AP75" s="3">
        <f t="shared" si="26"/>
        <v>3</v>
      </c>
      <c r="AQ75" s="5">
        <f t="shared" si="34"/>
        <v>3</v>
      </c>
      <c r="AR75" s="3">
        <f t="shared" si="35"/>
        <v>3</v>
      </c>
      <c r="AS75" s="3">
        <f t="shared" si="36"/>
        <v>3</v>
      </c>
      <c r="AT75" s="3">
        <f t="shared" si="37"/>
        <v>3</v>
      </c>
      <c r="AU75" s="3">
        <f t="shared" si="38"/>
        <v>2</v>
      </c>
      <c r="AV75" s="3">
        <f t="shared" si="39"/>
        <v>2</v>
      </c>
      <c r="AW75">
        <f t="shared" si="40"/>
        <v>3</v>
      </c>
      <c r="AX75">
        <f t="shared" si="41"/>
        <v>3</v>
      </c>
      <c r="AY75">
        <f t="shared" si="42"/>
        <v>3</v>
      </c>
      <c r="AZ75" s="3">
        <f t="shared" si="43"/>
        <v>3</v>
      </c>
      <c r="BA75" s="3">
        <f t="shared" si="44"/>
        <v>3</v>
      </c>
      <c r="BB75">
        <f t="shared" si="45"/>
        <v>2</v>
      </c>
      <c r="BC75" s="3">
        <f t="shared" si="46"/>
        <v>3</v>
      </c>
      <c r="BD75">
        <f t="shared" si="47"/>
        <v>3</v>
      </c>
      <c r="BE75">
        <f t="shared" si="48"/>
        <v>3</v>
      </c>
      <c r="BF75">
        <f t="shared" si="49"/>
        <v>70</v>
      </c>
    </row>
    <row r="76" spans="1:58" x14ac:dyDescent="0.35">
      <c r="A76" s="22" t="s">
        <v>160</v>
      </c>
      <c r="B76" s="1" t="s">
        <v>10</v>
      </c>
      <c r="C76" s="1" t="s">
        <v>7</v>
      </c>
      <c r="D76" s="1">
        <v>16</v>
      </c>
      <c r="E76" s="1" t="s">
        <v>4</v>
      </c>
      <c r="F76" s="2" t="s">
        <v>4</v>
      </c>
      <c r="G76" s="2" t="s">
        <v>5</v>
      </c>
      <c r="H76" s="1" t="s">
        <v>4</v>
      </c>
      <c r="I76" s="2" t="s">
        <v>5</v>
      </c>
      <c r="J76" s="1" t="s">
        <v>5</v>
      </c>
      <c r="K76" s="2" t="s">
        <v>4</v>
      </c>
      <c r="L76" s="2" t="s">
        <v>5</v>
      </c>
      <c r="M76" s="2" t="s">
        <v>5</v>
      </c>
      <c r="N76" s="2" t="s">
        <v>4</v>
      </c>
      <c r="O76" s="2" t="s">
        <v>5</v>
      </c>
      <c r="P76" s="1" t="s">
        <v>3</v>
      </c>
      <c r="Q76" s="2" t="s">
        <v>4</v>
      </c>
      <c r="R76" s="2" t="s">
        <v>5</v>
      </c>
      <c r="S76" s="2" t="s">
        <v>5</v>
      </c>
      <c r="T76" s="2" t="s">
        <v>5</v>
      </c>
      <c r="U76" s="2" t="s">
        <v>4</v>
      </c>
      <c r="V76" s="1" t="s">
        <v>3</v>
      </c>
      <c r="W76" s="1" t="s">
        <v>4</v>
      </c>
      <c r="X76" s="1" t="s">
        <v>4</v>
      </c>
      <c r="Y76" s="2" t="s">
        <v>5</v>
      </c>
      <c r="Z76" s="2" t="s">
        <v>4</v>
      </c>
      <c r="AA76" s="1" t="s">
        <v>4</v>
      </c>
      <c r="AB76" s="2" t="s">
        <v>5</v>
      </c>
      <c r="AC76" s="1" t="s">
        <v>4</v>
      </c>
      <c r="AD76" s="1" t="s">
        <v>4</v>
      </c>
      <c r="AF76">
        <f t="shared" si="27"/>
        <v>3</v>
      </c>
      <c r="AG76" s="3">
        <f t="shared" si="28"/>
        <v>2</v>
      </c>
      <c r="AH76" s="3">
        <f t="shared" si="29"/>
        <v>3</v>
      </c>
      <c r="AI76">
        <f t="shared" si="30"/>
        <v>3</v>
      </c>
      <c r="AJ76" s="3">
        <f t="shared" si="31"/>
        <v>3</v>
      </c>
      <c r="AK76">
        <f t="shared" si="32"/>
        <v>2</v>
      </c>
      <c r="AL76" s="3">
        <f t="shared" si="33"/>
        <v>2</v>
      </c>
      <c r="AM76" s="3">
        <f t="shared" si="33"/>
        <v>3</v>
      </c>
      <c r="AN76" s="3">
        <f t="shared" si="33"/>
        <v>3</v>
      </c>
      <c r="AO76" s="3">
        <f t="shared" si="33"/>
        <v>2</v>
      </c>
      <c r="AP76" s="3">
        <f t="shared" si="26"/>
        <v>3</v>
      </c>
      <c r="AQ76" s="5">
        <f t="shared" si="34"/>
        <v>4</v>
      </c>
      <c r="AR76" s="3">
        <f t="shared" si="35"/>
        <v>2</v>
      </c>
      <c r="AS76" s="3">
        <f t="shared" si="36"/>
        <v>3</v>
      </c>
      <c r="AT76" s="3">
        <f t="shared" si="37"/>
        <v>3</v>
      </c>
      <c r="AU76" s="3">
        <f t="shared" si="38"/>
        <v>3</v>
      </c>
      <c r="AV76" s="3">
        <f t="shared" si="39"/>
        <v>2</v>
      </c>
      <c r="AW76">
        <f t="shared" si="40"/>
        <v>4</v>
      </c>
      <c r="AX76">
        <f t="shared" si="41"/>
        <v>3</v>
      </c>
      <c r="AY76">
        <f t="shared" si="42"/>
        <v>3</v>
      </c>
      <c r="AZ76" s="3">
        <f t="shared" si="43"/>
        <v>3</v>
      </c>
      <c r="BA76" s="3">
        <f t="shared" si="44"/>
        <v>2</v>
      </c>
      <c r="BB76">
        <f t="shared" si="45"/>
        <v>3</v>
      </c>
      <c r="BC76" s="3">
        <f t="shared" si="46"/>
        <v>3</v>
      </c>
      <c r="BD76">
        <f t="shared" si="47"/>
        <v>3</v>
      </c>
      <c r="BE76">
        <f t="shared" si="48"/>
        <v>3</v>
      </c>
      <c r="BF76">
        <f t="shared" si="49"/>
        <v>73</v>
      </c>
    </row>
    <row r="77" spans="1:58" x14ac:dyDescent="0.35">
      <c r="A77" s="22" t="s">
        <v>161</v>
      </c>
      <c r="B77" s="1" t="s">
        <v>9</v>
      </c>
      <c r="C77" s="1" t="s">
        <v>8</v>
      </c>
      <c r="D77" s="1">
        <v>17</v>
      </c>
      <c r="E77" s="1" t="s">
        <v>4</v>
      </c>
      <c r="F77" s="2" t="s">
        <v>4</v>
      </c>
      <c r="G77" s="2" t="s">
        <v>4</v>
      </c>
      <c r="H77" s="1" t="s">
        <v>4</v>
      </c>
      <c r="I77" s="2" t="s">
        <v>5</v>
      </c>
      <c r="J77" s="1" t="s">
        <v>5</v>
      </c>
      <c r="K77" s="2" t="s">
        <v>4</v>
      </c>
      <c r="L77" s="2" t="s">
        <v>4</v>
      </c>
      <c r="M77" s="2" t="s">
        <v>4</v>
      </c>
      <c r="N77" s="2" t="s">
        <v>4</v>
      </c>
      <c r="O77" s="2" t="s">
        <v>4</v>
      </c>
      <c r="P77" s="1" t="s">
        <v>4</v>
      </c>
      <c r="Q77" s="2" t="s">
        <v>4</v>
      </c>
      <c r="R77" s="2" t="s">
        <v>4</v>
      </c>
      <c r="S77" s="2" t="s">
        <v>4</v>
      </c>
      <c r="T77" s="2" t="s">
        <v>4</v>
      </c>
      <c r="U77" s="2" t="s">
        <v>4</v>
      </c>
      <c r="V77" s="1" t="s">
        <v>4</v>
      </c>
      <c r="W77" s="1" t="s">
        <v>4</v>
      </c>
      <c r="X77" s="1" t="s">
        <v>4</v>
      </c>
      <c r="Y77" s="2" t="s">
        <v>4</v>
      </c>
      <c r="Z77" s="2" t="s">
        <v>4</v>
      </c>
      <c r="AA77" s="1" t="s">
        <v>4</v>
      </c>
      <c r="AB77" s="2" t="s">
        <v>4</v>
      </c>
      <c r="AC77" s="1" t="s">
        <v>4</v>
      </c>
      <c r="AD77" s="1" t="s">
        <v>4</v>
      </c>
      <c r="AF77">
        <f t="shared" si="27"/>
        <v>3</v>
      </c>
      <c r="AG77" s="3">
        <f t="shared" si="28"/>
        <v>2</v>
      </c>
      <c r="AH77" s="3">
        <f t="shared" si="29"/>
        <v>2</v>
      </c>
      <c r="AI77">
        <f t="shared" si="30"/>
        <v>3</v>
      </c>
      <c r="AJ77" s="3">
        <f t="shared" si="31"/>
        <v>3</v>
      </c>
      <c r="AK77">
        <f t="shared" si="32"/>
        <v>2</v>
      </c>
      <c r="AL77" s="3">
        <f t="shared" si="33"/>
        <v>2</v>
      </c>
      <c r="AM77" s="3">
        <f t="shared" si="33"/>
        <v>2</v>
      </c>
      <c r="AN77" s="3">
        <f t="shared" si="33"/>
        <v>2</v>
      </c>
      <c r="AO77" s="3">
        <f t="shared" si="33"/>
        <v>2</v>
      </c>
      <c r="AP77" s="3">
        <f t="shared" si="26"/>
        <v>2</v>
      </c>
      <c r="AQ77" s="5">
        <f t="shared" si="34"/>
        <v>3</v>
      </c>
      <c r="AR77" s="3">
        <f t="shared" si="35"/>
        <v>2</v>
      </c>
      <c r="AS77" s="3">
        <f t="shared" si="36"/>
        <v>2</v>
      </c>
      <c r="AT77" s="3">
        <f t="shared" si="37"/>
        <v>2</v>
      </c>
      <c r="AU77" s="3">
        <f t="shared" si="38"/>
        <v>2</v>
      </c>
      <c r="AV77" s="3">
        <f t="shared" si="39"/>
        <v>2</v>
      </c>
      <c r="AW77">
        <f t="shared" si="40"/>
        <v>3</v>
      </c>
      <c r="AX77">
        <f t="shared" si="41"/>
        <v>3</v>
      </c>
      <c r="AY77">
        <f t="shared" si="42"/>
        <v>3</v>
      </c>
      <c r="AZ77" s="3">
        <f t="shared" si="43"/>
        <v>2</v>
      </c>
      <c r="BA77" s="3">
        <f t="shared" si="44"/>
        <v>2</v>
      </c>
      <c r="BB77">
        <f t="shared" si="45"/>
        <v>3</v>
      </c>
      <c r="BC77" s="3">
        <f t="shared" si="46"/>
        <v>2</v>
      </c>
      <c r="BD77">
        <f t="shared" si="47"/>
        <v>3</v>
      </c>
      <c r="BE77">
        <f t="shared" si="48"/>
        <v>3</v>
      </c>
      <c r="BF77">
        <f t="shared" si="49"/>
        <v>62</v>
      </c>
    </row>
    <row r="78" spans="1:58" x14ac:dyDescent="0.35">
      <c r="A78" s="22" t="s">
        <v>162</v>
      </c>
      <c r="B78" s="1" t="s">
        <v>10</v>
      </c>
      <c r="C78" s="1" t="s">
        <v>7</v>
      </c>
      <c r="D78" s="1">
        <v>16</v>
      </c>
      <c r="E78" s="1" t="s">
        <v>5</v>
      </c>
      <c r="F78" s="2" t="s">
        <v>4</v>
      </c>
      <c r="G78" s="2" t="s">
        <v>4</v>
      </c>
      <c r="H78" s="1" t="s">
        <v>4</v>
      </c>
      <c r="I78" s="2" t="s">
        <v>4</v>
      </c>
      <c r="J78" s="1" t="s">
        <v>3</v>
      </c>
      <c r="K78" s="2" t="s">
        <v>4</v>
      </c>
      <c r="L78" s="2" t="s">
        <v>4</v>
      </c>
      <c r="M78" s="2" t="s">
        <v>3</v>
      </c>
      <c r="N78" s="2" t="s">
        <v>3</v>
      </c>
      <c r="O78" s="2" t="s">
        <v>3</v>
      </c>
      <c r="P78" s="1" t="s">
        <v>4</v>
      </c>
      <c r="Q78" s="2" t="s">
        <v>4</v>
      </c>
      <c r="R78" s="2" t="s">
        <v>5</v>
      </c>
      <c r="S78" s="2" t="s">
        <v>4</v>
      </c>
      <c r="T78" s="2" t="s">
        <v>4</v>
      </c>
      <c r="U78" s="2" t="s">
        <v>4</v>
      </c>
      <c r="V78" s="1" t="s">
        <v>4</v>
      </c>
      <c r="W78" s="1" t="s">
        <v>4</v>
      </c>
      <c r="X78" s="1" t="s">
        <v>4</v>
      </c>
      <c r="Y78" s="2" t="s">
        <v>4</v>
      </c>
      <c r="Z78" s="2" t="s">
        <v>3</v>
      </c>
      <c r="AA78" s="1" t="s">
        <v>4</v>
      </c>
      <c r="AB78" s="2" t="s">
        <v>4</v>
      </c>
      <c r="AC78" s="1" t="s">
        <v>4</v>
      </c>
      <c r="AD78" s="1" t="s">
        <v>4</v>
      </c>
      <c r="AF78">
        <f t="shared" si="27"/>
        <v>2</v>
      </c>
      <c r="AG78" s="3">
        <f t="shared" si="28"/>
        <v>2</v>
      </c>
      <c r="AH78" s="3">
        <f t="shared" si="29"/>
        <v>2</v>
      </c>
      <c r="AI78">
        <f t="shared" si="30"/>
        <v>3</v>
      </c>
      <c r="AJ78" s="3">
        <f t="shared" si="31"/>
        <v>2</v>
      </c>
      <c r="AK78">
        <f t="shared" si="32"/>
        <v>4</v>
      </c>
      <c r="AL78" s="3">
        <f t="shared" si="33"/>
        <v>2</v>
      </c>
      <c r="AM78" s="3">
        <f t="shared" si="33"/>
        <v>2</v>
      </c>
      <c r="AN78" s="3">
        <f t="shared" si="33"/>
        <v>1</v>
      </c>
      <c r="AO78" s="3">
        <f t="shared" si="33"/>
        <v>1</v>
      </c>
      <c r="AP78" s="3">
        <f t="shared" si="26"/>
        <v>1</v>
      </c>
      <c r="AQ78" s="5">
        <f t="shared" si="34"/>
        <v>3</v>
      </c>
      <c r="AR78" s="3">
        <f t="shared" si="35"/>
        <v>2</v>
      </c>
      <c r="AS78" s="3">
        <f t="shared" si="36"/>
        <v>3</v>
      </c>
      <c r="AT78" s="3">
        <f t="shared" si="37"/>
        <v>2</v>
      </c>
      <c r="AU78" s="3">
        <f t="shared" si="38"/>
        <v>2</v>
      </c>
      <c r="AV78" s="3">
        <f t="shared" si="39"/>
        <v>2</v>
      </c>
      <c r="AW78">
        <f t="shared" si="40"/>
        <v>3</v>
      </c>
      <c r="AX78">
        <f t="shared" si="41"/>
        <v>3</v>
      </c>
      <c r="AY78">
        <f t="shared" si="42"/>
        <v>3</v>
      </c>
      <c r="AZ78" s="3">
        <f t="shared" si="43"/>
        <v>2</v>
      </c>
      <c r="BA78" s="3">
        <f t="shared" si="44"/>
        <v>1</v>
      </c>
      <c r="BB78">
        <f t="shared" si="45"/>
        <v>3</v>
      </c>
      <c r="BC78" s="3">
        <f t="shared" si="46"/>
        <v>2</v>
      </c>
      <c r="BD78">
        <f t="shared" si="47"/>
        <v>3</v>
      </c>
      <c r="BE78">
        <f t="shared" si="48"/>
        <v>3</v>
      </c>
      <c r="BF78">
        <f t="shared" si="49"/>
        <v>59</v>
      </c>
    </row>
    <row r="79" spans="1:58" x14ac:dyDescent="0.35">
      <c r="A79" s="22" t="s">
        <v>163</v>
      </c>
      <c r="B79" s="1" t="s">
        <v>10</v>
      </c>
      <c r="C79" s="1" t="s">
        <v>7</v>
      </c>
      <c r="D79" s="1">
        <v>16</v>
      </c>
      <c r="E79" s="1" t="s">
        <v>4</v>
      </c>
      <c r="F79" s="2" t="s">
        <v>5</v>
      </c>
      <c r="G79" s="2" t="s">
        <v>3</v>
      </c>
      <c r="H79" s="1" t="s">
        <v>4</v>
      </c>
      <c r="I79" s="2" t="s">
        <v>4</v>
      </c>
      <c r="J79" s="1" t="s">
        <v>5</v>
      </c>
      <c r="K79" s="2" t="s">
        <v>4</v>
      </c>
      <c r="L79" s="2" t="s">
        <v>4</v>
      </c>
      <c r="M79" s="2" t="s">
        <v>5</v>
      </c>
      <c r="N79" s="2" t="s">
        <v>5</v>
      </c>
      <c r="O79" s="2" t="s">
        <v>4</v>
      </c>
      <c r="P79" s="1" t="s">
        <v>5</v>
      </c>
      <c r="Q79" s="2" t="s">
        <v>4</v>
      </c>
      <c r="R79" s="2" t="s">
        <v>5</v>
      </c>
      <c r="S79" s="2" t="s">
        <v>4</v>
      </c>
      <c r="T79" s="2" t="s">
        <v>4</v>
      </c>
      <c r="U79" s="2" t="s">
        <v>4</v>
      </c>
      <c r="V79" s="1" t="s">
        <v>5</v>
      </c>
      <c r="W79" s="1" t="s">
        <v>5</v>
      </c>
      <c r="X79" s="1" t="s">
        <v>4</v>
      </c>
      <c r="Y79" s="2" t="s">
        <v>5</v>
      </c>
      <c r="Z79" s="2" t="s">
        <v>5</v>
      </c>
      <c r="AA79" s="1" t="s">
        <v>5</v>
      </c>
      <c r="AB79" s="2" t="s">
        <v>4</v>
      </c>
      <c r="AC79" s="1" t="s">
        <v>4</v>
      </c>
      <c r="AD79" s="1" t="s">
        <v>4</v>
      </c>
      <c r="AF79">
        <f t="shared" si="27"/>
        <v>3</v>
      </c>
      <c r="AG79" s="3">
        <f t="shared" si="28"/>
        <v>3</v>
      </c>
      <c r="AH79" s="3">
        <f t="shared" si="29"/>
        <v>1</v>
      </c>
      <c r="AI79">
        <f t="shared" si="30"/>
        <v>3</v>
      </c>
      <c r="AJ79" s="3">
        <f t="shared" si="31"/>
        <v>2</v>
      </c>
      <c r="AK79">
        <f t="shared" si="32"/>
        <v>2</v>
      </c>
      <c r="AL79" s="3">
        <f t="shared" si="33"/>
        <v>2</v>
      </c>
      <c r="AM79" s="3">
        <f t="shared" si="33"/>
        <v>2</v>
      </c>
      <c r="AN79" s="3">
        <f t="shared" si="33"/>
        <v>3</v>
      </c>
      <c r="AO79" s="3">
        <f t="shared" si="33"/>
        <v>3</v>
      </c>
      <c r="AP79" s="3">
        <f t="shared" si="26"/>
        <v>2</v>
      </c>
      <c r="AQ79" s="5">
        <f t="shared" si="34"/>
        <v>2</v>
      </c>
      <c r="AR79" s="3">
        <f t="shared" si="35"/>
        <v>2</v>
      </c>
      <c r="AS79" s="3">
        <f t="shared" si="36"/>
        <v>3</v>
      </c>
      <c r="AT79" s="3">
        <f t="shared" si="37"/>
        <v>2</v>
      </c>
      <c r="AU79" s="3">
        <f t="shared" si="38"/>
        <v>2</v>
      </c>
      <c r="AV79" s="3">
        <f t="shared" si="39"/>
        <v>2</v>
      </c>
      <c r="AW79">
        <f t="shared" si="40"/>
        <v>2</v>
      </c>
      <c r="AX79">
        <f t="shared" si="41"/>
        <v>2</v>
      </c>
      <c r="AY79">
        <f t="shared" si="42"/>
        <v>3</v>
      </c>
      <c r="AZ79" s="3">
        <f t="shared" si="43"/>
        <v>3</v>
      </c>
      <c r="BA79" s="3">
        <f t="shared" si="44"/>
        <v>3</v>
      </c>
      <c r="BB79">
        <f t="shared" si="45"/>
        <v>2</v>
      </c>
      <c r="BC79" s="3">
        <f t="shared" si="46"/>
        <v>2</v>
      </c>
      <c r="BD79">
        <f t="shared" si="47"/>
        <v>3</v>
      </c>
      <c r="BE79">
        <f t="shared" si="48"/>
        <v>3</v>
      </c>
      <c r="BF79">
        <f t="shared" si="49"/>
        <v>62</v>
      </c>
    </row>
    <row r="80" spans="1:58" x14ac:dyDescent="0.35">
      <c r="A80" s="22" t="s">
        <v>164</v>
      </c>
      <c r="B80" s="1" t="s">
        <v>9</v>
      </c>
      <c r="C80" s="1" t="s">
        <v>7</v>
      </c>
      <c r="D80" s="1">
        <v>17</v>
      </c>
      <c r="E80" s="1" t="s">
        <v>4</v>
      </c>
      <c r="F80" s="2" t="s">
        <v>4</v>
      </c>
      <c r="G80" s="2" t="s">
        <v>4</v>
      </c>
      <c r="H80" s="1" t="s">
        <v>4</v>
      </c>
      <c r="I80" s="2" t="s">
        <v>6</v>
      </c>
      <c r="J80" s="1" t="s">
        <v>5</v>
      </c>
      <c r="K80" s="2" t="s">
        <v>6</v>
      </c>
      <c r="L80" s="2" t="s">
        <v>4</v>
      </c>
      <c r="M80" s="2" t="s">
        <v>5</v>
      </c>
      <c r="N80" s="2" t="s">
        <v>4</v>
      </c>
      <c r="O80" s="2" t="s">
        <v>4</v>
      </c>
      <c r="P80" s="1" t="s">
        <v>4</v>
      </c>
      <c r="Q80" s="2" t="s">
        <v>5</v>
      </c>
      <c r="R80" s="2" t="s">
        <v>3</v>
      </c>
      <c r="S80" s="2" t="s">
        <v>6</v>
      </c>
      <c r="T80" s="2" t="s">
        <v>4</v>
      </c>
      <c r="U80" s="2" t="s">
        <v>5</v>
      </c>
      <c r="V80" s="1" t="s">
        <v>3</v>
      </c>
      <c r="W80" s="1" t="s">
        <v>4</v>
      </c>
      <c r="X80" s="1" t="s">
        <v>4</v>
      </c>
      <c r="Y80" s="2" t="s">
        <v>4</v>
      </c>
      <c r="Z80" s="2" t="s">
        <v>5</v>
      </c>
      <c r="AA80" s="1" t="s">
        <v>4</v>
      </c>
      <c r="AB80" s="2" t="s">
        <v>4</v>
      </c>
      <c r="AC80" s="1" t="s">
        <v>4</v>
      </c>
      <c r="AD80" s="1" t="s">
        <v>4</v>
      </c>
      <c r="AF80">
        <f t="shared" si="27"/>
        <v>3</v>
      </c>
      <c r="AG80" s="3">
        <f t="shared" si="28"/>
        <v>2</v>
      </c>
      <c r="AH80" s="3">
        <f t="shared" si="29"/>
        <v>2</v>
      </c>
      <c r="AI80">
        <f t="shared" si="30"/>
        <v>3</v>
      </c>
      <c r="AJ80" s="3">
        <f t="shared" si="31"/>
        <v>4</v>
      </c>
      <c r="AK80">
        <f t="shared" si="32"/>
        <v>2</v>
      </c>
      <c r="AL80" s="3">
        <f t="shared" si="33"/>
        <v>4</v>
      </c>
      <c r="AM80" s="3">
        <f t="shared" si="33"/>
        <v>2</v>
      </c>
      <c r="AN80" s="3">
        <f t="shared" si="33"/>
        <v>3</v>
      </c>
      <c r="AO80" s="3">
        <f t="shared" si="33"/>
        <v>2</v>
      </c>
      <c r="AP80" s="3">
        <f t="shared" si="26"/>
        <v>2</v>
      </c>
      <c r="AQ80" s="5">
        <f t="shared" si="34"/>
        <v>3</v>
      </c>
      <c r="AR80" s="3">
        <f t="shared" si="35"/>
        <v>3</v>
      </c>
      <c r="AS80" s="3">
        <f t="shared" si="36"/>
        <v>1</v>
      </c>
      <c r="AT80" s="3">
        <f t="shared" si="37"/>
        <v>4</v>
      </c>
      <c r="AU80" s="3">
        <f t="shared" si="38"/>
        <v>2</v>
      </c>
      <c r="AV80" s="3">
        <f t="shared" si="39"/>
        <v>3</v>
      </c>
      <c r="AW80">
        <f t="shared" si="40"/>
        <v>4</v>
      </c>
      <c r="AX80">
        <f t="shared" si="41"/>
        <v>3</v>
      </c>
      <c r="AY80">
        <f t="shared" si="42"/>
        <v>3</v>
      </c>
      <c r="AZ80" s="3">
        <f t="shared" si="43"/>
        <v>2</v>
      </c>
      <c r="BA80" s="3">
        <f t="shared" si="44"/>
        <v>3</v>
      </c>
      <c r="BB80">
        <f t="shared" si="45"/>
        <v>3</v>
      </c>
      <c r="BC80" s="3">
        <f t="shared" si="46"/>
        <v>2</v>
      </c>
      <c r="BD80">
        <f t="shared" si="47"/>
        <v>3</v>
      </c>
      <c r="BE80">
        <f t="shared" si="48"/>
        <v>3</v>
      </c>
      <c r="BF80">
        <f t="shared" si="49"/>
        <v>71</v>
      </c>
    </row>
    <row r="81" spans="1:58" x14ac:dyDescent="0.35">
      <c r="A81" s="22" t="s">
        <v>165</v>
      </c>
      <c r="B81" s="1" t="s">
        <v>10</v>
      </c>
      <c r="C81" s="1" t="s">
        <v>8</v>
      </c>
      <c r="D81" s="1">
        <v>16</v>
      </c>
      <c r="E81" s="1" t="s">
        <v>5</v>
      </c>
      <c r="F81" s="2" t="s">
        <v>4</v>
      </c>
      <c r="G81" s="2" t="s">
        <v>4</v>
      </c>
      <c r="H81" s="1" t="s">
        <v>4</v>
      </c>
      <c r="I81" s="2" t="s">
        <v>4</v>
      </c>
      <c r="J81" s="1" t="s">
        <v>4</v>
      </c>
      <c r="K81" s="2" t="s">
        <v>3</v>
      </c>
      <c r="L81" s="2" t="s">
        <v>4</v>
      </c>
      <c r="M81" s="2" t="s">
        <v>4</v>
      </c>
      <c r="N81" s="2" t="s">
        <v>4</v>
      </c>
      <c r="O81" s="2" t="s">
        <v>4</v>
      </c>
      <c r="P81" s="1" t="s">
        <v>5</v>
      </c>
      <c r="Q81" s="2" t="s">
        <v>4</v>
      </c>
      <c r="R81" s="2" t="s">
        <v>4</v>
      </c>
      <c r="S81" s="2" t="s">
        <v>4</v>
      </c>
      <c r="T81" s="2" t="s">
        <v>3</v>
      </c>
      <c r="U81" s="2" t="s">
        <v>4</v>
      </c>
      <c r="V81" s="1" t="s">
        <v>5</v>
      </c>
      <c r="W81" s="1" t="s">
        <v>5</v>
      </c>
      <c r="X81" s="1" t="s">
        <v>5</v>
      </c>
      <c r="Y81" s="2" t="s">
        <v>4</v>
      </c>
      <c r="Z81" s="2" t="s">
        <v>3</v>
      </c>
      <c r="AA81" s="1" t="s">
        <v>4</v>
      </c>
      <c r="AB81" s="2" t="s">
        <v>4</v>
      </c>
      <c r="AC81" s="1" t="s">
        <v>4</v>
      </c>
      <c r="AD81" s="1" t="s">
        <v>4</v>
      </c>
      <c r="AF81">
        <f t="shared" si="27"/>
        <v>2</v>
      </c>
      <c r="AG81" s="3">
        <f t="shared" si="28"/>
        <v>2</v>
      </c>
      <c r="AH81" s="3">
        <f t="shared" si="29"/>
        <v>2</v>
      </c>
      <c r="AI81">
        <f t="shared" si="30"/>
        <v>3</v>
      </c>
      <c r="AJ81" s="3">
        <f t="shared" si="31"/>
        <v>2</v>
      </c>
      <c r="AK81">
        <f t="shared" si="32"/>
        <v>3</v>
      </c>
      <c r="AL81" s="3">
        <f t="shared" si="33"/>
        <v>1</v>
      </c>
      <c r="AM81" s="3">
        <f t="shared" si="33"/>
        <v>2</v>
      </c>
      <c r="AN81" s="3">
        <f t="shared" si="33"/>
        <v>2</v>
      </c>
      <c r="AO81" s="3">
        <f t="shared" si="33"/>
        <v>2</v>
      </c>
      <c r="AP81" s="3">
        <f t="shared" si="26"/>
        <v>2</v>
      </c>
      <c r="AQ81" s="5">
        <f t="shared" si="34"/>
        <v>2</v>
      </c>
      <c r="AR81" s="3">
        <f t="shared" si="35"/>
        <v>2</v>
      </c>
      <c r="AS81" s="3">
        <f t="shared" si="36"/>
        <v>2</v>
      </c>
      <c r="AT81" s="3">
        <f t="shared" si="37"/>
        <v>2</v>
      </c>
      <c r="AU81" s="3">
        <f t="shared" si="38"/>
        <v>1</v>
      </c>
      <c r="AV81" s="3">
        <f t="shared" si="39"/>
        <v>2</v>
      </c>
      <c r="AW81">
        <f t="shared" si="40"/>
        <v>2</v>
      </c>
      <c r="AX81">
        <f t="shared" si="41"/>
        <v>2</v>
      </c>
      <c r="AY81">
        <f t="shared" si="42"/>
        <v>2</v>
      </c>
      <c r="AZ81" s="3">
        <f t="shared" si="43"/>
        <v>2</v>
      </c>
      <c r="BA81" s="3">
        <f t="shared" si="44"/>
        <v>1</v>
      </c>
      <c r="BB81">
        <f t="shared" si="45"/>
        <v>3</v>
      </c>
      <c r="BC81" s="3">
        <f t="shared" si="46"/>
        <v>2</v>
      </c>
      <c r="BD81">
        <f t="shared" si="47"/>
        <v>3</v>
      </c>
      <c r="BE81">
        <f t="shared" si="48"/>
        <v>3</v>
      </c>
      <c r="BF81">
        <f t="shared" si="49"/>
        <v>54</v>
      </c>
    </row>
    <row r="82" spans="1:58" x14ac:dyDescent="0.35">
      <c r="A82" s="22" t="s">
        <v>166</v>
      </c>
      <c r="B82" s="1" t="s">
        <v>9</v>
      </c>
      <c r="C82" s="1" t="s">
        <v>8</v>
      </c>
      <c r="D82" s="1">
        <v>16</v>
      </c>
      <c r="E82" s="1" t="s">
        <v>3</v>
      </c>
      <c r="F82" s="2" t="s">
        <v>3</v>
      </c>
      <c r="G82" s="2" t="s">
        <v>3</v>
      </c>
      <c r="H82" s="1" t="s">
        <v>4</v>
      </c>
      <c r="I82" s="2" t="s">
        <v>6</v>
      </c>
      <c r="J82" s="1" t="s">
        <v>6</v>
      </c>
      <c r="K82" s="2" t="s">
        <v>3</v>
      </c>
      <c r="L82" s="2" t="s">
        <v>3</v>
      </c>
      <c r="M82" s="2" t="s">
        <v>4</v>
      </c>
      <c r="N82" s="2" t="s">
        <v>4</v>
      </c>
      <c r="O82" s="2" t="s">
        <v>3</v>
      </c>
      <c r="P82" s="1" t="s">
        <v>4</v>
      </c>
      <c r="Q82" s="2" t="s">
        <v>4</v>
      </c>
      <c r="R82" s="2" t="s">
        <v>6</v>
      </c>
      <c r="S82" s="2" t="s">
        <v>4</v>
      </c>
      <c r="T82" s="2" t="s">
        <v>5</v>
      </c>
      <c r="U82" s="2" t="s">
        <v>3</v>
      </c>
      <c r="V82" s="1" t="s">
        <v>4</v>
      </c>
      <c r="W82" s="1" t="s">
        <v>4</v>
      </c>
      <c r="X82" s="1" t="s">
        <v>4</v>
      </c>
      <c r="Y82" s="2" t="s">
        <v>3</v>
      </c>
      <c r="Z82" s="2" t="s">
        <v>3</v>
      </c>
      <c r="AA82" s="1" t="s">
        <v>6</v>
      </c>
      <c r="AB82" s="2" t="s">
        <v>3</v>
      </c>
      <c r="AC82" s="1" t="s">
        <v>3</v>
      </c>
      <c r="AD82" s="1" t="s">
        <v>3</v>
      </c>
      <c r="AF82">
        <f t="shared" si="27"/>
        <v>4</v>
      </c>
      <c r="AG82" s="3">
        <f t="shared" si="28"/>
        <v>1</v>
      </c>
      <c r="AH82" s="3">
        <f t="shared" si="29"/>
        <v>1</v>
      </c>
      <c r="AI82">
        <f t="shared" si="30"/>
        <v>3</v>
      </c>
      <c r="AJ82" s="3">
        <f t="shared" si="31"/>
        <v>4</v>
      </c>
      <c r="AK82">
        <f t="shared" si="32"/>
        <v>1</v>
      </c>
      <c r="AL82" s="3">
        <f t="shared" si="33"/>
        <v>1</v>
      </c>
      <c r="AM82" s="3">
        <f t="shared" si="33"/>
        <v>1</v>
      </c>
      <c r="AN82" s="3">
        <f t="shared" si="33"/>
        <v>2</v>
      </c>
      <c r="AO82" s="3">
        <f t="shared" si="33"/>
        <v>2</v>
      </c>
      <c r="AP82" s="3">
        <f t="shared" si="26"/>
        <v>1</v>
      </c>
      <c r="AQ82" s="5">
        <f t="shared" si="34"/>
        <v>3</v>
      </c>
      <c r="AR82" s="3">
        <f t="shared" si="35"/>
        <v>2</v>
      </c>
      <c r="AS82" s="3">
        <f t="shared" si="36"/>
        <v>4</v>
      </c>
      <c r="AT82" s="3">
        <f t="shared" si="37"/>
        <v>2</v>
      </c>
      <c r="AU82" s="3">
        <f t="shared" si="38"/>
        <v>3</v>
      </c>
      <c r="AV82" s="3">
        <f t="shared" si="39"/>
        <v>1</v>
      </c>
      <c r="AW82">
        <f t="shared" si="40"/>
        <v>3</v>
      </c>
      <c r="AX82">
        <f t="shared" si="41"/>
        <v>3</v>
      </c>
      <c r="AY82">
        <f t="shared" si="42"/>
        <v>3</v>
      </c>
      <c r="AZ82" s="3">
        <f t="shared" si="43"/>
        <v>1</v>
      </c>
      <c r="BA82" s="3">
        <f t="shared" si="44"/>
        <v>1</v>
      </c>
      <c r="BB82">
        <f t="shared" si="45"/>
        <v>1</v>
      </c>
      <c r="BC82" s="3">
        <f t="shared" si="46"/>
        <v>1</v>
      </c>
      <c r="BD82">
        <f t="shared" si="47"/>
        <v>4</v>
      </c>
      <c r="BE82">
        <f t="shared" si="48"/>
        <v>4</v>
      </c>
      <c r="BF82">
        <f t="shared" si="49"/>
        <v>57</v>
      </c>
    </row>
    <row r="83" spans="1:58" x14ac:dyDescent="0.35">
      <c r="A83" s="22" t="s">
        <v>167</v>
      </c>
      <c r="B83" s="1" t="s">
        <v>10</v>
      </c>
      <c r="C83" s="1" t="s">
        <v>7</v>
      </c>
      <c r="D83" s="1">
        <v>16</v>
      </c>
      <c r="E83" s="1" t="s">
        <v>4</v>
      </c>
      <c r="F83" s="2" t="s">
        <v>4</v>
      </c>
      <c r="G83" s="2" t="s">
        <v>5</v>
      </c>
      <c r="H83" s="1" t="s">
        <v>3</v>
      </c>
      <c r="I83" s="2" t="s">
        <v>5</v>
      </c>
      <c r="J83" s="1" t="s">
        <v>3</v>
      </c>
      <c r="K83" s="2" t="s">
        <v>4</v>
      </c>
      <c r="L83" s="2" t="s">
        <v>4</v>
      </c>
      <c r="M83" s="2" t="s">
        <v>4</v>
      </c>
      <c r="N83" s="2" t="s">
        <v>4</v>
      </c>
      <c r="O83" s="2" t="s">
        <v>5</v>
      </c>
      <c r="P83" s="1" t="s">
        <v>3</v>
      </c>
      <c r="Q83" s="2" t="s">
        <v>5</v>
      </c>
      <c r="R83" s="2" t="s">
        <v>5</v>
      </c>
      <c r="S83" s="2" t="s">
        <v>4</v>
      </c>
      <c r="T83" s="2" t="s">
        <v>4</v>
      </c>
      <c r="U83" s="2" t="s">
        <v>5</v>
      </c>
      <c r="V83" s="1" t="s">
        <v>4</v>
      </c>
      <c r="W83" s="1" t="s">
        <v>3</v>
      </c>
      <c r="X83" s="1" t="s">
        <v>3</v>
      </c>
      <c r="Y83" s="2" t="s">
        <v>4</v>
      </c>
      <c r="Z83" s="2" t="s">
        <v>4</v>
      </c>
      <c r="AA83" s="1" t="s">
        <v>4</v>
      </c>
      <c r="AB83" s="2" t="s">
        <v>4</v>
      </c>
      <c r="AC83" s="1" t="s">
        <v>3</v>
      </c>
      <c r="AD83" s="1" t="s">
        <v>4</v>
      </c>
      <c r="AF83">
        <f t="shared" si="27"/>
        <v>3</v>
      </c>
      <c r="AG83" s="3">
        <f t="shared" si="28"/>
        <v>2</v>
      </c>
      <c r="AH83" s="3">
        <f t="shared" si="29"/>
        <v>3</v>
      </c>
      <c r="AI83">
        <f t="shared" si="30"/>
        <v>4</v>
      </c>
      <c r="AJ83" s="3">
        <f t="shared" si="31"/>
        <v>3</v>
      </c>
      <c r="AK83">
        <f t="shared" si="32"/>
        <v>4</v>
      </c>
      <c r="AL83" s="3">
        <f t="shared" si="33"/>
        <v>2</v>
      </c>
      <c r="AM83" s="3">
        <f t="shared" si="33"/>
        <v>2</v>
      </c>
      <c r="AN83" s="3">
        <f t="shared" si="33"/>
        <v>2</v>
      </c>
      <c r="AO83" s="3">
        <f t="shared" si="33"/>
        <v>2</v>
      </c>
      <c r="AP83" s="3">
        <f t="shared" si="26"/>
        <v>3</v>
      </c>
      <c r="AQ83" s="5">
        <f t="shared" si="34"/>
        <v>4</v>
      </c>
      <c r="AR83" s="3">
        <f t="shared" si="35"/>
        <v>3</v>
      </c>
      <c r="AS83" s="3">
        <f t="shared" si="36"/>
        <v>3</v>
      </c>
      <c r="AT83" s="3">
        <f t="shared" si="37"/>
        <v>2</v>
      </c>
      <c r="AU83" s="3">
        <f t="shared" si="38"/>
        <v>2</v>
      </c>
      <c r="AV83" s="3">
        <f t="shared" si="39"/>
        <v>3</v>
      </c>
      <c r="AW83">
        <f t="shared" si="40"/>
        <v>3</v>
      </c>
      <c r="AX83">
        <f t="shared" si="41"/>
        <v>4</v>
      </c>
      <c r="AY83">
        <f t="shared" si="42"/>
        <v>4</v>
      </c>
      <c r="AZ83" s="3">
        <f t="shared" si="43"/>
        <v>2</v>
      </c>
      <c r="BA83" s="3">
        <f t="shared" si="44"/>
        <v>2</v>
      </c>
      <c r="BB83">
        <f t="shared" si="45"/>
        <v>3</v>
      </c>
      <c r="BC83" s="3">
        <f t="shared" si="46"/>
        <v>2</v>
      </c>
      <c r="BD83">
        <f t="shared" si="47"/>
        <v>4</v>
      </c>
      <c r="BE83">
        <f t="shared" si="48"/>
        <v>3</v>
      </c>
      <c r="BF83">
        <f t="shared" si="49"/>
        <v>74</v>
      </c>
    </row>
    <row r="84" spans="1:58" x14ac:dyDescent="0.35">
      <c r="A84" s="22" t="s">
        <v>168</v>
      </c>
      <c r="B84" s="1" t="s">
        <v>9</v>
      </c>
      <c r="C84" s="1" t="s">
        <v>7</v>
      </c>
      <c r="D84" s="1">
        <v>16</v>
      </c>
      <c r="E84" s="1" t="s">
        <v>3</v>
      </c>
      <c r="F84" s="2" t="s">
        <v>3</v>
      </c>
      <c r="G84" s="2" t="s">
        <v>3</v>
      </c>
      <c r="H84" s="1" t="s">
        <v>4</v>
      </c>
      <c r="I84" s="2" t="s">
        <v>5</v>
      </c>
      <c r="J84" s="1" t="s">
        <v>5</v>
      </c>
      <c r="K84" s="2" t="s">
        <v>4</v>
      </c>
      <c r="L84" s="2" t="s">
        <v>4</v>
      </c>
      <c r="M84" s="2" t="s">
        <v>3</v>
      </c>
      <c r="N84" s="2" t="s">
        <v>3</v>
      </c>
      <c r="O84" s="2" t="s">
        <v>4</v>
      </c>
      <c r="P84" s="1" t="s">
        <v>4</v>
      </c>
      <c r="Q84" s="2" t="s">
        <v>3</v>
      </c>
      <c r="R84" s="2" t="s">
        <v>4</v>
      </c>
      <c r="S84" s="2" t="s">
        <v>3</v>
      </c>
      <c r="T84" s="2" t="s">
        <v>4</v>
      </c>
      <c r="U84" s="2" t="s">
        <v>3</v>
      </c>
      <c r="V84" s="1" t="s">
        <v>4</v>
      </c>
      <c r="W84" s="1" t="s">
        <v>3</v>
      </c>
      <c r="X84" s="1" t="s">
        <v>4</v>
      </c>
      <c r="Y84" s="2" t="s">
        <v>6</v>
      </c>
      <c r="Z84" s="2" t="s">
        <v>4</v>
      </c>
      <c r="AA84" s="1" t="s">
        <v>4</v>
      </c>
      <c r="AB84" s="2" t="s">
        <v>5</v>
      </c>
      <c r="AC84" s="1" t="s">
        <v>3</v>
      </c>
      <c r="AD84" s="1" t="s">
        <v>3</v>
      </c>
      <c r="AF84">
        <f t="shared" si="27"/>
        <v>4</v>
      </c>
      <c r="AG84" s="3">
        <f t="shared" si="28"/>
        <v>1</v>
      </c>
      <c r="AH84" s="3">
        <f t="shared" si="29"/>
        <v>1</v>
      </c>
      <c r="AI84">
        <f t="shared" si="30"/>
        <v>3</v>
      </c>
      <c r="AJ84" s="3">
        <f t="shared" si="31"/>
        <v>3</v>
      </c>
      <c r="AK84">
        <f t="shared" si="32"/>
        <v>2</v>
      </c>
      <c r="AL84" s="3">
        <f t="shared" si="33"/>
        <v>2</v>
      </c>
      <c r="AM84" s="3">
        <f t="shared" si="33"/>
        <v>2</v>
      </c>
      <c r="AN84" s="3">
        <f t="shared" si="33"/>
        <v>1</v>
      </c>
      <c r="AO84" s="3">
        <f t="shared" si="33"/>
        <v>1</v>
      </c>
      <c r="AP84" s="3">
        <f t="shared" si="26"/>
        <v>2</v>
      </c>
      <c r="AQ84" s="5">
        <f t="shared" si="34"/>
        <v>3</v>
      </c>
      <c r="AR84" s="3">
        <f t="shared" si="35"/>
        <v>1</v>
      </c>
      <c r="AS84" s="3">
        <f t="shared" si="36"/>
        <v>2</v>
      </c>
      <c r="AT84" s="3">
        <f t="shared" si="37"/>
        <v>1</v>
      </c>
      <c r="AU84" s="3">
        <f t="shared" si="38"/>
        <v>2</v>
      </c>
      <c r="AV84" s="3">
        <f t="shared" si="39"/>
        <v>1</v>
      </c>
      <c r="AW84">
        <f t="shared" si="40"/>
        <v>3</v>
      </c>
      <c r="AX84">
        <f t="shared" si="41"/>
        <v>4</v>
      </c>
      <c r="AY84">
        <f t="shared" si="42"/>
        <v>3</v>
      </c>
      <c r="AZ84" s="3">
        <f t="shared" si="43"/>
        <v>4</v>
      </c>
      <c r="BA84" s="3">
        <f t="shared" si="44"/>
        <v>2</v>
      </c>
      <c r="BB84">
        <f t="shared" si="45"/>
        <v>3</v>
      </c>
      <c r="BC84" s="3">
        <f t="shared" si="46"/>
        <v>3</v>
      </c>
      <c r="BD84">
        <f t="shared" si="47"/>
        <v>4</v>
      </c>
      <c r="BE84">
        <f t="shared" si="48"/>
        <v>4</v>
      </c>
      <c r="BF84">
        <f t="shared" si="49"/>
        <v>62</v>
      </c>
    </row>
    <row r="85" spans="1:58" x14ac:dyDescent="0.35">
      <c r="A85" s="22" t="s">
        <v>169</v>
      </c>
      <c r="B85" s="1" t="s">
        <v>9</v>
      </c>
      <c r="C85" s="1" t="s">
        <v>7</v>
      </c>
      <c r="D85" s="1">
        <v>17</v>
      </c>
      <c r="E85" s="1" t="s">
        <v>5</v>
      </c>
      <c r="F85" s="2" t="s">
        <v>3</v>
      </c>
      <c r="G85" s="2" t="s">
        <v>4</v>
      </c>
      <c r="H85" s="1" t="s">
        <v>4</v>
      </c>
      <c r="I85" s="2" t="s">
        <v>4</v>
      </c>
      <c r="J85" s="1" t="s">
        <v>6</v>
      </c>
      <c r="K85" s="2" t="s">
        <v>3</v>
      </c>
      <c r="L85" s="2" t="s">
        <v>4</v>
      </c>
      <c r="M85" s="2" t="s">
        <v>3</v>
      </c>
      <c r="N85" s="2" t="s">
        <v>4</v>
      </c>
      <c r="O85" s="2" t="s">
        <v>3</v>
      </c>
      <c r="P85" s="1" t="s">
        <v>4</v>
      </c>
      <c r="Q85" s="2" t="s">
        <v>4</v>
      </c>
      <c r="R85" s="2" t="s">
        <v>4</v>
      </c>
      <c r="S85" s="2" t="s">
        <v>4</v>
      </c>
      <c r="T85" s="2" t="s">
        <v>3</v>
      </c>
      <c r="U85" s="2" t="s">
        <v>4</v>
      </c>
      <c r="V85" s="1" t="s">
        <v>4</v>
      </c>
      <c r="W85" s="1" t="s">
        <v>4</v>
      </c>
      <c r="X85" s="1" t="s">
        <v>4</v>
      </c>
      <c r="Y85" s="2" t="s">
        <v>6</v>
      </c>
      <c r="Z85" s="2" t="s">
        <v>6</v>
      </c>
      <c r="AA85" s="1" t="s">
        <v>4</v>
      </c>
      <c r="AB85" s="2" t="s">
        <v>3</v>
      </c>
      <c r="AC85" s="1" t="s">
        <v>4</v>
      </c>
      <c r="AD85" s="1" t="s">
        <v>4</v>
      </c>
      <c r="AF85">
        <f t="shared" si="27"/>
        <v>2</v>
      </c>
      <c r="AG85" s="3">
        <f t="shared" si="28"/>
        <v>1</v>
      </c>
      <c r="AH85" s="3">
        <f t="shared" si="29"/>
        <v>2</v>
      </c>
      <c r="AI85">
        <f t="shared" si="30"/>
        <v>3</v>
      </c>
      <c r="AJ85" s="3">
        <f t="shared" si="31"/>
        <v>2</v>
      </c>
      <c r="AK85">
        <f t="shared" si="32"/>
        <v>1</v>
      </c>
      <c r="AL85" s="3">
        <f t="shared" si="33"/>
        <v>1</v>
      </c>
      <c r="AM85" s="3">
        <f t="shared" si="33"/>
        <v>2</v>
      </c>
      <c r="AN85" s="3">
        <f t="shared" si="33"/>
        <v>1</v>
      </c>
      <c r="AO85" s="3">
        <f t="shared" si="33"/>
        <v>2</v>
      </c>
      <c r="AP85" s="3">
        <f t="shared" si="26"/>
        <v>1</v>
      </c>
      <c r="AQ85" s="5">
        <f t="shared" si="34"/>
        <v>3</v>
      </c>
      <c r="AR85" s="3">
        <f t="shared" si="35"/>
        <v>2</v>
      </c>
      <c r="AS85" s="3">
        <f t="shared" si="36"/>
        <v>2</v>
      </c>
      <c r="AT85" s="3">
        <f t="shared" si="37"/>
        <v>2</v>
      </c>
      <c r="AU85" s="3">
        <f t="shared" si="38"/>
        <v>1</v>
      </c>
      <c r="AV85" s="3">
        <f t="shared" si="39"/>
        <v>2</v>
      </c>
      <c r="AW85">
        <f t="shared" si="40"/>
        <v>3</v>
      </c>
      <c r="AX85">
        <f t="shared" si="41"/>
        <v>3</v>
      </c>
      <c r="AY85">
        <f t="shared" si="42"/>
        <v>3</v>
      </c>
      <c r="AZ85" s="3">
        <f t="shared" si="43"/>
        <v>4</v>
      </c>
      <c r="BA85" s="3">
        <f t="shared" si="44"/>
        <v>4</v>
      </c>
      <c r="BB85">
        <f t="shared" si="45"/>
        <v>3</v>
      </c>
      <c r="BC85" s="3">
        <f t="shared" si="46"/>
        <v>1</v>
      </c>
      <c r="BD85">
        <f t="shared" si="47"/>
        <v>3</v>
      </c>
      <c r="BE85">
        <f t="shared" si="48"/>
        <v>3</v>
      </c>
      <c r="BF85">
        <f t="shared" si="49"/>
        <v>57</v>
      </c>
    </row>
    <row r="86" spans="1:58" x14ac:dyDescent="0.35">
      <c r="A86" s="22" t="s">
        <v>170</v>
      </c>
      <c r="B86" s="1" t="s">
        <v>10</v>
      </c>
      <c r="C86" s="1" t="s">
        <v>7</v>
      </c>
      <c r="D86" s="1">
        <v>16</v>
      </c>
      <c r="E86" s="1" t="s">
        <v>4</v>
      </c>
      <c r="F86" s="2" t="s">
        <v>5</v>
      </c>
      <c r="G86" s="2" t="s">
        <v>5</v>
      </c>
      <c r="H86" s="1" t="s">
        <v>4</v>
      </c>
      <c r="I86" s="2" t="s">
        <v>5</v>
      </c>
      <c r="J86" s="1" t="s">
        <v>4</v>
      </c>
      <c r="K86" s="2" t="s">
        <v>4</v>
      </c>
      <c r="L86" s="2" t="s">
        <v>5</v>
      </c>
      <c r="M86" s="2" t="s">
        <v>5</v>
      </c>
      <c r="N86" s="2" t="s">
        <v>5</v>
      </c>
      <c r="O86" s="2" t="s">
        <v>4</v>
      </c>
      <c r="P86" s="1" t="s">
        <v>4</v>
      </c>
      <c r="Q86" s="2" t="s">
        <v>5</v>
      </c>
      <c r="R86" s="2" t="s">
        <v>4</v>
      </c>
      <c r="S86" s="2" t="s">
        <v>4</v>
      </c>
      <c r="T86" s="2" t="s">
        <v>5</v>
      </c>
      <c r="U86" s="2" t="s">
        <v>4</v>
      </c>
      <c r="V86" s="1" t="s">
        <v>5</v>
      </c>
      <c r="W86" s="1" t="s">
        <v>5</v>
      </c>
      <c r="X86" s="1" t="s">
        <v>5</v>
      </c>
      <c r="Y86" s="2" t="s">
        <v>5</v>
      </c>
      <c r="Z86" s="2" t="s">
        <v>4</v>
      </c>
      <c r="AA86" s="1" t="s">
        <v>4</v>
      </c>
      <c r="AB86" s="2" t="s">
        <v>5</v>
      </c>
      <c r="AC86" s="1" t="s">
        <v>4</v>
      </c>
      <c r="AD86" s="1" t="s">
        <v>4</v>
      </c>
      <c r="AF86">
        <f t="shared" si="27"/>
        <v>3</v>
      </c>
      <c r="AG86" s="3">
        <f t="shared" si="28"/>
        <v>3</v>
      </c>
      <c r="AH86" s="3">
        <f t="shared" si="29"/>
        <v>3</v>
      </c>
      <c r="AI86">
        <f t="shared" si="30"/>
        <v>3</v>
      </c>
      <c r="AJ86" s="3">
        <f t="shared" si="31"/>
        <v>3</v>
      </c>
      <c r="AK86">
        <f t="shared" si="32"/>
        <v>3</v>
      </c>
      <c r="AL86" s="3">
        <f t="shared" si="33"/>
        <v>2</v>
      </c>
      <c r="AM86" s="3">
        <f t="shared" si="33"/>
        <v>3</v>
      </c>
      <c r="AN86" s="3">
        <f t="shared" si="33"/>
        <v>3</v>
      </c>
      <c r="AO86" s="3">
        <f t="shared" si="33"/>
        <v>3</v>
      </c>
      <c r="AP86" s="3">
        <f t="shared" si="26"/>
        <v>2</v>
      </c>
      <c r="AQ86" s="5">
        <f t="shared" si="34"/>
        <v>3</v>
      </c>
      <c r="AR86" s="3">
        <f t="shared" si="35"/>
        <v>3</v>
      </c>
      <c r="AS86" s="3">
        <f t="shared" si="36"/>
        <v>2</v>
      </c>
      <c r="AT86" s="3">
        <f t="shared" si="37"/>
        <v>2</v>
      </c>
      <c r="AU86" s="3">
        <f t="shared" si="38"/>
        <v>3</v>
      </c>
      <c r="AV86" s="3">
        <f t="shared" si="39"/>
        <v>2</v>
      </c>
      <c r="AW86">
        <f t="shared" si="40"/>
        <v>2</v>
      </c>
      <c r="AX86">
        <f t="shared" si="41"/>
        <v>2</v>
      </c>
      <c r="AY86">
        <f t="shared" si="42"/>
        <v>2</v>
      </c>
      <c r="AZ86" s="3">
        <f t="shared" si="43"/>
        <v>3</v>
      </c>
      <c r="BA86" s="3">
        <f t="shared" si="44"/>
        <v>2</v>
      </c>
      <c r="BB86">
        <f t="shared" si="45"/>
        <v>3</v>
      </c>
      <c r="BC86" s="3">
        <f t="shared" si="46"/>
        <v>3</v>
      </c>
      <c r="BD86">
        <f t="shared" si="47"/>
        <v>3</v>
      </c>
      <c r="BE86">
        <f t="shared" si="48"/>
        <v>3</v>
      </c>
      <c r="BF86">
        <f t="shared" si="49"/>
        <v>69</v>
      </c>
    </row>
    <row r="87" spans="1:58" x14ac:dyDescent="0.35">
      <c r="A87" s="22" t="s">
        <v>171</v>
      </c>
      <c r="B87" s="1" t="s">
        <v>10</v>
      </c>
      <c r="C87" s="1" t="s">
        <v>8</v>
      </c>
      <c r="D87" s="1">
        <v>15</v>
      </c>
      <c r="E87" s="1" t="s">
        <v>3</v>
      </c>
      <c r="F87" s="2" t="s">
        <v>4</v>
      </c>
      <c r="G87" s="2" t="s">
        <v>3</v>
      </c>
      <c r="H87" s="1" t="s">
        <v>5</v>
      </c>
      <c r="I87" s="2" t="s">
        <v>6</v>
      </c>
      <c r="J87" s="1" t="s">
        <v>4</v>
      </c>
      <c r="K87" s="2" t="s">
        <v>3</v>
      </c>
      <c r="L87" s="2" t="s">
        <v>3</v>
      </c>
      <c r="M87" s="2" t="s">
        <v>3</v>
      </c>
      <c r="N87" s="2" t="s">
        <v>4</v>
      </c>
      <c r="O87" s="2" t="s">
        <v>3</v>
      </c>
      <c r="P87" s="1" t="s">
        <v>5</v>
      </c>
      <c r="Q87" s="2" t="s">
        <v>3</v>
      </c>
      <c r="R87" s="2" t="s">
        <v>5</v>
      </c>
      <c r="S87" s="2" t="s">
        <v>3</v>
      </c>
      <c r="T87" s="2" t="s">
        <v>5</v>
      </c>
      <c r="U87" s="2" t="s">
        <v>3</v>
      </c>
      <c r="V87" s="1" t="s">
        <v>4</v>
      </c>
      <c r="W87" s="1" t="s">
        <v>3</v>
      </c>
      <c r="X87" s="1" t="s">
        <v>3</v>
      </c>
      <c r="Y87" s="2" t="s">
        <v>3</v>
      </c>
      <c r="Z87" s="2" t="s">
        <v>4</v>
      </c>
      <c r="AA87" s="1" t="s">
        <v>5</v>
      </c>
      <c r="AB87" s="2" t="s">
        <v>6</v>
      </c>
      <c r="AC87" s="1" t="s">
        <v>3</v>
      </c>
      <c r="AD87" s="1" t="s">
        <v>3</v>
      </c>
      <c r="AF87">
        <f t="shared" si="27"/>
        <v>4</v>
      </c>
      <c r="AG87" s="3">
        <f t="shared" si="28"/>
        <v>2</v>
      </c>
      <c r="AH87" s="3">
        <f t="shared" si="29"/>
        <v>1</v>
      </c>
      <c r="AI87">
        <f t="shared" si="30"/>
        <v>2</v>
      </c>
      <c r="AJ87" s="3">
        <f t="shared" si="31"/>
        <v>4</v>
      </c>
      <c r="AK87">
        <f t="shared" si="32"/>
        <v>3</v>
      </c>
      <c r="AL87" s="3">
        <f t="shared" si="33"/>
        <v>1</v>
      </c>
      <c r="AM87" s="3">
        <f t="shared" si="33"/>
        <v>1</v>
      </c>
      <c r="AN87" s="3">
        <f t="shared" si="33"/>
        <v>1</v>
      </c>
      <c r="AO87" s="3">
        <f t="shared" si="33"/>
        <v>2</v>
      </c>
      <c r="AP87" s="3">
        <f t="shared" si="26"/>
        <v>1</v>
      </c>
      <c r="AQ87" s="5">
        <f t="shared" si="34"/>
        <v>2</v>
      </c>
      <c r="AR87" s="3">
        <f t="shared" si="35"/>
        <v>1</v>
      </c>
      <c r="AS87" s="3">
        <f t="shared" si="36"/>
        <v>3</v>
      </c>
      <c r="AT87" s="3">
        <f t="shared" si="37"/>
        <v>1</v>
      </c>
      <c r="AU87" s="3">
        <f t="shared" si="38"/>
        <v>3</v>
      </c>
      <c r="AV87" s="3">
        <f t="shared" si="39"/>
        <v>1</v>
      </c>
      <c r="AW87">
        <f t="shared" si="40"/>
        <v>3</v>
      </c>
      <c r="AX87">
        <f t="shared" si="41"/>
        <v>4</v>
      </c>
      <c r="AY87">
        <f t="shared" si="42"/>
        <v>4</v>
      </c>
      <c r="AZ87" s="3">
        <f t="shared" si="43"/>
        <v>1</v>
      </c>
      <c r="BA87" s="3">
        <f t="shared" si="44"/>
        <v>2</v>
      </c>
      <c r="BB87">
        <f t="shared" si="45"/>
        <v>2</v>
      </c>
      <c r="BC87" s="3">
        <f t="shared" si="46"/>
        <v>4</v>
      </c>
      <c r="BD87">
        <f t="shared" si="47"/>
        <v>4</v>
      </c>
      <c r="BE87">
        <f t="shared" si="48"/>
        <v>4</v>
      </c>
      <c r="BF87">
        <f t="shared" si="49"/>
        <v>61</v>
      </c>
    </row>
    <row r="88" spans="1:58" x14ac:dyDescent="0.35">
      <c r="A88" s="22" t="s">
        <v>172</v>
      </c>
      <c r="B88" s="1" t="s">
        <v>10</v>
      </c>
      <c r="C88" s="1" t="s">
        <v>7</v>
      </c>
      <c r="D88" s="1">
        <v>16</v>
      </c>
      <c r="E88" s="1" t="s">
        <v>3</v>
      </c>
      <c r="F88" s="2" t="s">
        <v>4</v>
      </c>
      <c r="G88" s="2" t="s">
        <v>4</v>
      </c>
      <c r="H88" s="1" t="s">
        <v>4</v>
      </c>
      <c r="I88" s="2" t="s">
        <v>5</v>
      </c>
      <c r="J88" s="1" t="s">
        <v>4</v>
      </c>
      <c r="K88" s="2" t="s">
        <v>6</v>
      </c>
      <c r="L88" s="2" t="s">
        <v>5</v>
      </c>
      <c r="M88" s="2" t="s">
        <v>5</v>
      </c>
      <c r="N88" s="2" t="s">
        <v>4</v>
      </c>
      <c r="O88" s="2" t="s">
        <v>4</v>
      </c>
      <c r="P88" s="1" t="s">
        <v>4</v>
      </c>
      <c r="Q88" s="2" t="s">
        <v>4</v>
      </c>
      <c r="R88" s="2" t="s">
        <v>5</v>
      </c>
      <c r="S88" s="2" t="s">
        <v>5</v>
      </c>
      <c r="T88" s="2" t="s">
        <v>6</v>
      </c>
      <c r="U88" s="2" t="s">
        <v>5</v>
      </c>
      <c r="V88" s="1" t="s">
        <v>4</v>
      </c>
      <c r="W88" s="1" t="s">
        <v>4</v>
      </c>
      <c r="X88" s="1" t="s">
        <v>3</v>
      </c>
      <c r="Y88" s="2" t="s">
        <v>4</v>
      </c>
      <c r="Z88" s="2" t="s">
        <v>4</v>
      </c>
      <c r="AA88" s="1" t="s">
        <v>4</v>
      </c>
      <c r="AB88" s="2" t="s">
        <v>5</v>
      </c>
      <c r="AC88" s="1" t="s">
        <v>3</v>
      </c>
      <c r="AD88" s="1" t="s">
        <v>3</v>
      </c>
      <c r="AF88">
        <f t="shared" si="27"/>
        <v>4</v>
      </c>
      <c r="AG88" s="3">
        <f t="shared" si="28"/>
        <v>2</v>
      </c>
      <c r="AH88" s="3">
        <f t="shared" si="29"/>
        <v>2</v>
      </c>
      <c r="AI88">
        <f t="shared" si="30"/>
        <v>3</v>
      </c>
      <c r="AJ88" s="3">
        <f t="shared" si="31"/>
        <v>3</v>
      </c>
      <c r="AK88">
        <f t="shared" si="32"/>
        <v>3</v>
      </c>
      <c r="AL88" s="3">
        <f t="shared" si="33"/>
        <v>4</v>
      </c>
      <c r="AM88" s="3">
        <f t="shared" si="33"/>
        <v>3</v>
      </c>
      <c r="AN88" s="3">
        <f t="shared" si="33"/>
        <v>3</v>
      </c>
      <c r="AO88" s="3">
        <f t="shared" si="33"/>
        <v>2</v>
      </c>
      <c r="AP88" s="3">
        <f t="shared" si="26"/>
        <v>2</v>
      </c>
      <c r="AQ88" s="5">
        <f t="shared" si="34"/>
        <v>3</v>
      </c>
      <c r="AR88" s="3">
        <f t="shared" si="35"/>
        <v>2</v>
      </c>
      <c r="AS88" s="3">
        <f t="shared" si="36"/>
        <v>3</v>
      </c>
      <c r="AT88" s="3">
        <f t="shared" si="37"/>
        <v>3</v>
      </c>
      <c r="AU88" s="3">
        <f t="shared" si="38"/>
        <v>4</v>
      </c>
      <c r="AV88" s="3">
        <f t="shared" si="39"/>
        <v>3</v>
      </c>
      <c r="AW88">
        <f t="shared" si="40"/>
        <v>3</v>
      </c>
      <c r="AX88">
        <f t="shared" si="41"/>
        <v>3</v>
      </c>
      <c r="AY88">
        <f t="shared" si="42"/>
        <v>4</v>
      </c>
      <c r="AZ88" s="3">
        <f t="shared" si="43"/>
        <v>2</v>
      </c>
      <c r="BA88" s="3">
        <f t="shared" si="44"/>
        <v>2</v>
      </c>
      <c r="BB88">
        <f t="shared" si="45"/>
        <v>3</v>
      </c>
      <c r="BC88" s="3">
        <f t="shared" si="46"/>
        <v>3</v>
      </c>
      <c r="BD88">
        <f t="shared" si="47"/>
        <v>4</v>
      </c>
      <c r="BE88">
        <f t="shared" si="48"/>
        <v>4</v>
      </c>
      <c r="BF88">
        <f t="shared" si="49"/>
        <v>77</v>
      </c>
    </row>
    <row r="89" spans="1:58" x14ac:dyDescent="0.35">
      <c r="A89" s="22" t="s">
        <v>173</v>
      </c>
      <c r="B89" s="1" t="s">
        <v>9</v>
      </c>
      <c r="C89" s="1" t="s">
        <v>7</v>
      </c>
      <c r="D89" s="1">
        <v>16</v>
      </c>
      <c r="E89" s="1" t="s">
        <v>5</v>
      </c>
      <c r="F89" s="2" t="s">
        <v>5</v>
      </c>
      <c r="G89" s="2" t="s">
        <v>5</v>
      </c>
      <c r="H89" s="1" t="s">
        <v>4</v>
      </c>
      <c r="I89" s="2" t="s">
        <v>6</v>
      </c>
      <c r="J89" s="1" t="s">
        <v>6</v>
      </c>
      <c r="K89" s="2" t="s">
        <v>3</v>
      </c>
      <c r="L89" s="2" t="s">
        <v>3</v>
      </c>
      <c r="M89" s="2" t="s">
        <v>3</v>
      </c>
      <c r="N89" s="2" t="s">
        <v>3</v>
      </c>
      <c r="O89" s="2" t="s">
        <v>5</v>
      </c>
      <c r="P89" s="1" t="s">
        <v>5</v>
      </c>
      <c r="Q89" s="2" t="s">
        <v>4</v>
      </c>
      <c r="R89" s="2" t="s">
        <v>5</v>
      </c>
      <c r="S89" s="2" t="s">
        <v>4</v>
      </c>
      <c r="T89" s="2" t="s">
        <v>4</v>
      </c>
      <c r="U89" s="2" t="s">
        <v>3</v>
      </c>
      <c r="V89" s="1" t="s">
        <v>5</v>
      </c>
      <c r="W89" s="1" t="s">
        <v>5</v>
      </c>
      <c r="X89" s="1" t="s">
        <v>5</v>
      </c>
      <c r="Y89" s="2" t="s">
        <v>4</v>
      </c>
      <c r="Z89" s="2" t="s">
        <v>3</v>
      </c>
      <c r="AA89" s="1" t="s">
        <v>4</v>
      </c>
      <c r="AB89" s="2" t="s">
        <v>3</v>
      </c>
      <c r="AC89" s="1" t="s">
        <v>5</v>
      </c>
      <c r="AD89" s="1" t="s">
        <v>5</v>
      </c>
      <c r="AF89">
        <f t="shared" si="27"/>
        <v>2</v>
      </c>
      <c r="AG89" s="3">
        <f t="shared" si="28"/>
        <v>3</v>
      </c>
      <c r="AH89" s="3">
        <f t="shared" si="29"/>
        <v>3</v>
      </c>
      <c r="AI89">
        <f t="shared" si="30"/>
        <v>3</v>
      </c>
      <c r="AJ89" s="3">
        <f t="shared" si="31"/>
        <v>4</v>
      </c>
      <c r="AK89">
        <f t="shared" si="32"/>
        <v>1</v>
      </c>
      <c r="AL89" s="3">
        <f t="shared" si="33"/>
        <v>1</v>
      </c>
      <c r="AM89" s="3">
        <f t="shared" si="33"/>
        <v>1</v>
      </c>
      <c r="AN89" s="3">
        <f t="shared" si="33"/>
        <v>1</v>
      </c>
      <c r="AO89" s="3">
        <f t="shared" si="33"/>
        <v>1</v>
      </c>
      <c r="AP89" s="3">
        <f t="shared" si="26"/>
        <v>3</v>
      </c>
      <c r="AQ89" s="5">
        <f t="shared" si="34"/>
        <v>2</v>
      </c>
      <c r="AR89" s="3">
        <f t="shared" si="35"/>
        <v>2</v>
      </c>
      <c r="AS89" s="3">
        <f t="shared" si="36"/>
        <v>3</v>
      </c>
      <c r="AT89" s="3">
        <f t="shared" si="37"/>
        <v>2</v>
      </c>
      <c r="AU89" s="3">
        <f t="shared" si="38"/>
        <v>2</v>
      </c>
      <c r="AV89" s="3">
        <f t="shared" si="39"/>
        <v>1</v>
      </c>
      <c r="AW89">
        <f t="shared" si="40"/>
        <v>2</v>
      </c>
      <c r="AX89">
        <f t="shared" si="41"/>
        <v>2</v>
      </c>
      <c r="AY89">
        <f t="shared" si="42"/>
        <v>2</v>
      </c>
      <c r="AZ89" s="3">
        <f t="shared" si="43"/>
        <v>2</v>
      </c>
      <c r="BA89" s="3">
        <f t="shared" si="44"/>
        <v>1</v>
      </c>
      <c r="BB89">
        <f t="shared" si="45"/>
        <v>3</v>
      </c>
      <c r="BC89" s="3">
        <f t="shared" si="46"/>
        <v>1</v>
      </c>
      <c r="BD89">
        <f t="shared" si="47"/>
        <v>2</v>
      </c>
      <c r="BE89">
        <f t="shared" si="48"/>
        <v>2</v>
      </c>
      <c r="BF89">
        <f t="shared" si="49"/>
        <v>52</v>
      </c>
    </row>
    <row r="90" spans="1:58" x14ac:dyDescent="0.35">
      <c r="A90" s="22" t="s">
        <v>174</v>
      </c>
      <c r="B90" s="1" t="s">
        <v>9</v>
      </c>
      <c r="C90" s="1" t="s">
        <v>7</v>
      </c>
      <c r="D90" s="1">
        <v>17</v>
      </c>
      <c r="E90" s="1" t="s">
        <v>4</v>
      </c>
      <c r="F90" s="2" t="s">
        <v>4</v>
      </c>
      <c r="G90" s="2" t="s">
        <v>4</v>
      </c>
      <c r="H90" s="1" t="s">
        <v>4</v>
      </c>
      <c r="I90" s="2" t="s">
        <v>5</v>
      </c>
      <c r="J90" s="1" t="s">
        <v>4</v>
      </c>
      <c r="K90" s="2" t="s">
        <v>3</v>
      </c>
      <c r="L90" s="2" t="s">
        <v>5</v>
      </c>
      <c r="M90" s="2" t="s">
        <v>4</v>
      </c>
      <c r="N90" s="2" t="s">
        <v>4</v>
      </c>
      <c r="O90" s="2" t="s">
        <v>3</v>
      </c>
      <c r="P90" s="1" t="s">
        <v>4</v>
      </c>
      <c r="Q90" s="2" t="s">
        <v>4</v>
      </c>
      <c r="R90" s="2" t="s">
        <v>5</v>
      </c>
      <c r="S90" s="2" t="s">
        <v>4</v>
      </c>
      <c r="T90" s="2" t="s">
        <v>4</v>
      </c>
      <c r="U90" s="2" t="s">
        <v>3</v>
      </c>
      <c r="V90" s="1" t="s">
        <v>4</v>
      </c>
      <c r="W90" s="1" t="s">
        <v>5</v>
      </c>
      <c r="X90" s="1" t="s">
        <v>4</v>
      </c>
      <c r="Y90" s="2" t="s">
        <v>5</v>
      </c>
      <c r="Z90" s="2" t="s">
        <v>5</v>
      </c>
      <c r="AA90" s="1" t="s">
        <v>4</v>
      </c>
      <c r="AB90" s="2" t="s">
        <v>4</v>
      </c>
      <c r="AC90" s="1" t="s">
        <v>4</v>
      </c>
      <c r="AD90" s="1" t="s">
        <v>5</v>
      </c>
      <c r="AF90">
        <f t="shared" si="27"/>
        <v>3</v>
      </c>
      <c r="AG90" s="3">
        <f t="shared" si="28"/>
        <v>2</v>
      </c>
      <c r="AH90" s="3">
        <f t="shared" si="29"/>
        <v>2</v>
      </c>
      <c r="AI90">
        <f t="shared" si="30"/>
        <v>3</v>
      </c>
      <c r="AJ90" s="3">
        <f t="shared" si="31"/>
        <v>3</v>
      </c>
      <c r="AK90">
        <f t="shared" si="32"/>
        <v>3</v>
      </c>
      <c r="AL90" s="3">
        <f t="shared" si="33"/>
        <v>1</v>
      </c>
      <c r="AM90" s="3">
        <f t="shared" si="33"/>
        <v>3</v>
      </c>
      <c r="AN90" s="3">
        <f t="shared" si="33"/>
        <v>2</v>
      </c>
      <c r="AO90" s="3">
        <f t="shared" si="33"/>
        <v>2</v>
      </c>
      <c r="AP90" s="3">
        <f t="shared" si="26"/>
        <v>1</v>
      </c>
      <c r="AQ90" s="5">
        <f t="shared" si="34"/>
        <v>3</v>
      </c>
      <c r="AR90" s="3">
        <f t="shared" si="35"/>
        <v>2</v>
      </c>
      <c r="AS90" s="3">
        <f t="shared" si="36"/>
        <v>3</v>
      </c>
      <c r="AT90" s="3">
        <f t="shared" si="37"/>
        <v>2</v>
      </c>
      <c r="AU90" s="3">
        <f t="shared" si="38"/>
        <v>2</v>
      </c>
      <c r="AV90" s="3">
        <f t="shared" si="39"/>
        <v>1</v>
      </c>
      <c r="AW90">
        <f t="shared" si="40"/>
        <v>3</v>
      </c>
      <c r="AX90">
        <f t="shared" si="41"/>
        <v>2</v>
      </c>
      <c r="AY90">
        <f t="shared" si="42"/>
        <v>3</v>
      </c>
      <c r="AZ90" s="3">
        <f t="shared" si="43"/>
        <v>3</v>
      </c>
      <c r="BA90" s="3">
        <f t="shared" si="44"/>
        <v>3</v>
      </c>
      <c r="BB90">
        <f t="shared" si="45"/>
        <v>3</v>
      </c>
      <c r="BC90" s="3">
        <f t="shared" si="46"/>
        <v>2</v>
      </c>
      <c r="BD90">
        <f t="shared" si="47"/>
        <v>3</v>
      </c>
      <c r="BE90">
        <f t="shared" si="48"/>
        <v>2</v>
      </c>
      <c r="BF90">
        <f t="shared" si="49"/>
        <v>62</v>
      </c>
    </row>
    <row r="91" spans="1:58" x14ac:dyDescent="0.35">
      <c r="A91" s="22" t="s">
        <v>175</v>
      </c>
      <c r="B91" s="1" t="s">
        <v>9</v>
      </c>
      <c r="C91" s="1" t="s">
        <v>8</v>
      </c>
      <c r="D91" s="1">
        <v>16</v>
      </c>
      <c r="E91" s="1" t="s">
        <v>3</v>
      </c>
      <c r="F91" s="2" t="s">
        <v>5</v>
      </c>
      <c r="G91" s="2" t="s">
        <v>3</v>
      </c>
      <c r="H91" s="1" t="s">
        <v>3</v>
      </c>
      <c r="I91" s="2" t="s">
        <v>6</v>
      </c>
      <c r="J91" s="1" t="s">
        <v>4</v>
      </c>
      <c r="K91" s="2" t="s">
        <v>6</v>
      </c>
      <c r="L91" s="2" t="s">
        <v>6</v>
      </c>
      <c r="M91" s="2" t="s">
        <v>4</v>
      </c>
      <c r="N91" s="2" t="s">
        <v>3</v>
      </c>
      <c r="O91" s="2" t="s">
        <v>6</v>
      </c>
      <c r="P91" s="1" t="s">
        <v>3</v>
      </c>
      <c r="Q91" s="2" t="s">
        <v>6</v>
      </c>
      <c r="R91" s="2" t="s">
        <v>6</v>
      </c>
      <c r="S91" s="2" t="s">
        <v>5</v>
      </c>
      <c r="T91" s="2" t="s">
        <v>4</v>
      </c>
      <c r="U91" s="2" t="s">
        <v>3</v>
      </c>
      <c r="V91" s="1" t="s">
        <v>4</v>
      </c>
      <c r="W91" s="1" t="s">
        <v>4</v>
      </c>
      <c r="X91" s="1" t="s">
        <v>3</v>
      </c>
      <c r="Y91" s="2" t="s">
        <v>5</v>
      </c>
      <c r="Z91" s="2" t="s">
        <v>6</v>
      </c>
      <c r="AA91" s="1" t="s">
        <v>6</v>
      </c>
      <c r="AB91" s="2" t="s">
        <v>6</v>
      </c>
      <c r="AC91" s="1" t="s">
        <v>4</v>
      </c>
      <c r="AD91" s="1" t="s">
        <v>4</v>
      </c>
      <c r="AF91">
        <f t="shared" si="27"/>
        <v>4</v>
      </c>
      <c r="AG91" s="3">
        <f t="shared" si="28"/>
        <v>3</v>
      </c>
      <c r="AH91" s="3">
        <f t="shared" si="29"/>
        <v>1</v>
      </c>
      <c r="AI91">
        <f t="shared" si="30"/>
        <v>4</v>
      </c>
      <c r="AJ91" s="3">
        <f t="shared" si="31"/>
        <v>4</v>
      </c>
      <c r="AK91">
        <f t="shared" si="32"/>
        <v>3</v>
      </c>
      <c r="AL91" s="3">
        <f t="shared" si="33"/>
        <v>4</v>
      </c>
      <c r="AM91" s="3">
        <f t="shared" si="33"/>
        <v>4</v>
      </c>
      <c r="AN91" s="3">
        <f t="shared" si="33"/>
        <v>2</v>
      </c>
      <c r="AO91" s="3">
        <f t="shared" si="33"/>
        <v>1</v>
      </c>
      <c r="AP91" s="3">
        <f t="shared" si="26"/>
        <v>4</v>
      </c>
      <c r="AQ91" s="5">
        <f t="shared" si="34"/>
        <v>4</v>
      </c>
      <c r="AR91" s="3">
        <f t="shared" si="35"/>
        <v>4</v>
      </c>
      <c r="AS91" s="3">
        <f t="shared" si="36"/>
        <v>4</v>
      </c>
      <c r="AT91" s="3">
        <f t="shared" si="37"/>
        <v>3</v>
      </c>
      <c r="AU91" s="3">
        <f t="shared" si="38"/>
        <v>2</v>
      </c>
      <c r="AV91" s="3">
        <f t="shared" si="39"/>
        <v>1</v>
      </c>
      <c r="AW91">
        <f t="shared" si="40"/>
        <v>3</v>
      </c>
      <c r="AX91">
        <f t="shared" si="41"/>
        <v>3</v>
      </c>
      <c r="AY91">
        <f t="shared" si="42"/>
        <v>4</v>
      </c>
      <c r="AZ91" s="3">
        <f t="shared" si="43"/>
        <v>3</v>
      </c>
      <c r="BA91" s="3">
        <f t="shared" si="44"/>
        <v>4</v>
      </c>
      <c r="BB91">
        <f t="shared" si="45"/>
        <v>1</v>
      </c>
      <c r="BC91" s="3">
        <f t="shared" si="46"/>
        <v>4</v>
      </c>
      <c r="BD91">
        <f t="shared" si="47"/>
        <v>3</v>
      </c>
      <c r="BE91">
        <f t="shared" si="48"/>
        <v>3</v>
      </c>
      <c r="BF91">
        <f t="shared" si="49"/>
        <v>80</v>
      </c>
    </row>
    <row r="92" spans="1:58" x14ac:dyDescent="0.35">
      <c r="A92" s="22" t="s">
        <v>176</v>
      </c>
      <c r="B92" s="1" t="s">
        <v>10</v>
      </c>
      <c r="C92" s="1" t="s">
        <v>7</v>
      </c>
      <c r="D92" s="1">
        <v>16</v>
      </c>
      <c r="E92" s="1" t="s">
        <v>3</v>
      </c>
      <c r="F92" s="2" t="s">
        <v>4</v>
      </c>
      <c r="G92" s="2" t="s">
        <v>4</v>
      </c>
      <c r="H92" s="1" t="s">
        <v>4</v>
      </c>
      <c r="I92" s="2" t="s">
        <v>5</v>
      </c>
      <c r="J92" s="1" t="s">
        <v>4</v>
      </c>
      <c r="K92" s="2" t="s">
        <v>4</v>
      </c>
      <c r="L92" s="2" t="s">
        <v>4</v>
      </c>
      <c r="M92" s="2" t="s">
        <v>6</v>
      </c>
      <c r="N92" s="2" t="s">
        <v>4</v>
      </c>
      <c r="O92" s="2" t="s">
        <v>5</v>
      </c>
      <c r="P92" s="1" t="s">
        <v>4</v>
      </c>
      <c r="Q92" s="2" t="s">
        <v>5</v>
      </c>
      <c r="R92" s="2" t="s">
        <v>5</v>
      </c>
      <c r="S92" s="2" t="s">
        <v>4</v>
      </c>
      <c r="T92" s="2" t="s">
        <v>4</v>
      </c>
      <c r="U92" s="2" t="s">
        <v>5</v>
      </c>
      <c r="V92" s="1" t="s">
        <v>4</v>
      </c>
      <c r="W92" s="1" t="s">
        <v>4</v>
      </c>
      <c r="X92" s="1" t="s">
        <v>4</v>
      </c>
      <c r="Y92" s="2" t="s">
        <v>5</v>
      </c>
      <c r="Z92" s="2" t="s">
        <v>5</v>
      </c>
      <c r="AA92" s="1" t="s">
        <v>5</v>
      </c>
      <c r="AB92" s="2" t="s">
        <v>5</v>
      </c>
      <c r="AC92" s="1" t="s">
        <v>4</v>
      </c>
      <c r="AD92" s="1" t="s">
        <v>4</v>
      </c>
      <c r="AF92">
        <f t="shared" si="27"/>
        <v>4</v>
      </c>
      <c r="AG92" s="3">
        <f t="shared" si="28"/>
        <v>2</v>
      </c>
      <c r="AH92" s="3">
        <f t="shared" si="29"/>
        <v>2</v>
      </c>
      <c r="AI92">
        <f t="shared" si="30"/>
        <v>3</v>
      </c>
      <c r="AJ92" s="3">
        <f t="shared" si="31"/>
        <v>3</v>
      </c>
      <c r="AK92">
        <f t="shared" si="32"/>
        <v>3</v>
      </c>
      <c r="AL92" s="3">
        <f t="shared" si="33"/>
        <v>2</v>
      </c>
      <c r="AM92" s="3">
        <f t="shared" si="33"/>
        <v>2</v>
      </c>
      <c r="AN92" s="3">
        <f t="shared" si="33"/>
        <v>4</v>
      </c>
      <c r="AO92" s="3">
        <f t="shared" si="33"/>
        <v>2</v>
      </c>
      <c r="AP92" s="3">
        <f t="shared" si="26"/>
        <v>3</v>
      </c>
      <c r="AQ92" s="5">
        <f t="shared" si="34"/>
        <v>3</v>
      </c>
      <c r="AR92" s="3">
        <f t="shared" si="35"/>
        <v>3</v>
      </c>
      <c r="AS92" s="3">
        <f t="shared" si="36"/>
        <v>3</v>
      </c>
      <c r="AT92" s="3">
        <f t="shared" si="37"/>
        <v>2</v>
      </c>
      <c r="AU92" s="3">
        <f t="shared" si="38"/>
        <v>2</v>
      </c>
      <c r="AV92" s="3">
        <f t="shared" si="39"/>
        <v>3</v>
      </c>
      <c r="AW92">
        <f t="shared" si="40"/>
        <v>3</v>
      </c>
      <c r="AX92">
        <f t="shared" si="41"/>
        <v>3</v>
      </c>
      <c r="AY92">
        <f t="shared" si="42"/>
        <v>3</v>
      </c>
      <c r="AZ92" s="3">
        <f t="shared" si="43"/>
        <v>3</v>
      </c>
      <c r="BA92" s="3">
        <f t="shared" si="44"/>
        <v>3</v>
      </c>
      <c r="BB92">
        <f t="shared" si="45"/>
        <v>2</v>
      </c>
      <c r="BC92" s="3">
        <f t="shared" si="46"/>
        <v>3</v>
      </c>
      <c r="BD92">
        <f t="shared" si="47"/>
        <v>3</v>
      </c>
      <c r="BE92">
        <f t="shared" si="48"/>
        <v>3</v>
      </c>
      <c r="BF92">
        <f t="shared" si="49"/>
        <v>72</v>
      </c>
    </row>
    <row r="93" spans="1:58" x14ac:dyDescent="0.35">
      <c r="A93" s="22" t="s">
        <v>177</v>
      </c>
      <c r="B93" s="1" t="s">
        <v>10</v>
      </c>
      <c r="C93" s="1" t="s">
        <v>8</v>
      </c>
      <c r="D93" s="1">
        <v>16</v>
      </c>
      <c r="E93" s="1" t="s">
        <v>4</v>
      </c>
      <c r="F93" s="2" t="s">
        <v>4</v>
      </c>
      <c r="G93" s="2" t="s">
        <v>4</v>
      </c>
      <c r="H93" s="1" t="s">
        <v>4</v>
      </c>
      <c r="I93" s="2" t="s">
        <v>6</v>
      </c>
      <c r="J93" s="1" t="s">
        <v>4</v>
      </c>
      <c r="K93" s="2" t="s">
        <v>3</v>
      </c>
      <c r="L93" s="2" t="s">
        <v>4</v>
      </c>
      <c r="M93" s="2" t="s">
        <v>5</v>
      </c>
      <c r="N93" s="2" t="s">
        <v>4</v>
      </c>
      <c r="O93" s="2" t="s">
        <v>4</v>
      </c>
      <c r="P93" s="1" t="s">
        <v>5</v>
      </c>
      <c r="Q93" s="2" t="s">
        <v>5</v>
      </c>
      <c r="R93" s="2" t="s">
        <v>6</v>
      </c>
      <c r="S93" s="2" t="s">
        <v>4</v>
      </c>
      <c r="T93" s="2" t="s">
        <v>4</v>
      </c>
      <c r="U93" s="2" t="s">
        <v>4</v>
      </c>
      <c r="V93" s="1" t="s">
        <v>4</v>
      </c>
      <c r="W93" s="1" t="s">
        <v>3</v>
      </c>
      <c r="X93" s="1" t="s">
        <v>3</v>
      </c>
      <c r="Y93" s="2" t="s">
        <v>5</v>
      </c>
      <c r="Z93" s="2" t="s">
        <v>4</v>
      </c>
      <c r="AA93" s="1" t="s">
        <v>5</v>
      </c>
      <c r="AB93" s="2" t="s">
        <v>4</v>
      </c>
      <c r="AC93" s="1" t="s">
        <v>3</v>
      </c>
      <c r="AD93" s="1" t="s">
        <v>4</v>
      </c>
      <c r="AF93">
        <f t="shared" si="27"/>
        <v>3</v>
      </c>
      <c r="AG93" s="3">
        <f t="shared" si="28"/>
        <v>2</v>
      </c>
      <c r="AH93" s="3">
        <f t="shared" si="29"/>
        <v>2</v>
      </c>
      <c r="AI93">
        <f t="shared" si="30"/>
        <v>3</v>
      </c>
      <c r="AJ93" s="3">
        <f t="shared" si="31"/>
        <v>4</v>
      </c>
      <c r="AK93">
        <f t="shared" si="32"/>
        <v>3</v>
      </c>
      <c r="AL93" s="3">
        <f t="shared" si="33"/>
        <v>1</v>
      </c>
      <c r="AM93" s="3">
        <f t="shared" si="33"/>
        <v>2</v>
      </c>
      <c r="AN93" s="3">
        <f t="shared" si="33"/>
        <v>3</v>
      </c>
      <c r="AO93" s="3">
        <f t="shared" si="33"/>
        <v>2</v>
      </c>
      <c r="AP93" s="3">
        <f t="shared" si="26"/>
        <v>2</v>
      </c>
      <c r="AQ93" s="5">
        <f t="shared" si="34"/>
        <v>2</v>
      </c>
      <c r="AR93" s="3">
        <f t="shared" si="35"/>
        <v>3</v>
      </c>
      <c r="AS93" s="3">
        <f t="shared" si="36"/>
        <v>4</v>
      </c>
      <c r="AT93" s="3">
        <f t="shared" si="37"/>
        <v>2</v>
      </c>
      <c r="AU93" s="3">
        <f t="shared" si="38"/>
        <v>2</v>
      </c>
      <c r="AV93" s="3">
        <f t="shared" si="39"/>
        <v>2</v>
      </c>
      <c r="AW93">
        <f t="shared" si="40"/>
        <v>3</v>
      </c>
      <c r="AX93">
        <f t="shared" si="41"/>
        <v>4</v>
      </c>
      <c r="AY93">
        <f t="shared" si="42"/>
        <v>4</v>
      </c>
      <c r="AZ93" s="3">
        <f t="shared" si="43"/>
        <v>3</v>
      </c>
      <c r="BA93" s="3">
        <f t="shared" si="44"/>
        <v>2</v>
      </c>
      <c r="BB93">
        <f t="shared" si="45"/>
        <v>2</v>
      </c>
      <c r="BC93" s="3">
        <f t="shared" si="46"/>
        <v>2</v>
      </c>
      <c r="BD93">
        <f t="shared" si="47"/>
        <v>4</v>
      </c>
      <c r="BE93">
        <f t="shared" si="48"/>
        <v>3</v>
      </c>
      <c r="BF93">
        <f t="shared" si="49"/>
        <v>69</v>
      </c>
    </row>
    <row r="94" spans="1:58" x14ac:dyDescent="0.35">
      <c r="A94" s="22" t="s">
        <v>178</v>
      </c>
      <c r="B94" s="1" t="s">
        <v>9</v>
      </c>
      <c r="C94" s="1" t="s">
        <v>7</v>
      </c>
      <c r="D94" s="1">
        <v>16</v>
      </c>
      <c r="E94" s="1" t="s">
        <v>6</v>
      </c>
      <c r="F94" s="2" t="s">
        <v>3</v>
      </c>
      <c r="G94" s="2" t="s">
        <v>6</v>
      </c>
      <c r="H94" s="1" t="s">
        <v>6</v>
      </c>
      <c r="I94" s="2" t="s">
        <v>3</v>
      </c>
      <c r="J94" s="1" t="s">
        <v>3</v>
      </c>
      <c r="K94" s="2" t="s">
        <v>4</v>
      </c>
      <c r="L94" s="2" t="s">
        <v>6</v>
      </c>
      <c r="M94" s="2" t="s">
        <v>3</v>
      </c>
      <c r="N94" s="2" t="s">
        <v>6</v>
      </c>
      <c r="O94" s="2" t="s">
        <v>6</v>
      </c>
      <c r="P94" s="1" t="s">
        <v>4</v>
      </c>
      <c r="Q94" s="2" t="s">
        <v>3</v>
      </c>
      <c r="R94" s="2" t="s">
        <v>3</v>
      </c>
      <c r="S94" s="2" t="s">
        <v>4</v>
      </c>
      <c r="T94" s="2" t="s">
        <v>4</v>
      </c>
      <c r="U94" s="2" t="s">
        <v>3</v>
      </c>
      <c r="V94" s="1" t="s">
        <v>3</v>
      </c>
      <c r="W94" s="1" t="s">
        <v>6</v>
      </c>
      <c r="X94" s="1" t="s">
        <v>5</v>
      </c>
      <c r="Y94" s="2" t="s">
        <v>4</v>
      </c>
      <c r="Z94" s="2" t="s">
        <v>4</v>
      </c>
      <c r="AA94" s="1" t="s">
        <v>4</v>
      </c>
      <c r="AB94" s="2" t="s">
        <v>6</v>
      </c>
      <c r="AC94" s="1" t="s">
        <v>4</v>
      </c>
      <c r="AD94" s="1" t="s">
        <v>6</v>
      </c>
      <c r="AF94">
        <f t="shared" si="27"/>
        <v>1</v>
      </c>
      <c r="AG94" s="3">
        <f t="shared" si="28"/>
        <v>1</v>
      </c>
      <c r="AH94" s="3">
        <f t="shared" si="29"/>
        <v>4</v>
      </c>
      <c r="AI94">
        <f t="shared" si="30"/>
        <v>1</v>
      </c>
      <c r="AJ94" s="3">
        <f t="shared" si="31"/>
        <v>1</v>
      </c>
      <c r="AK94">
        <f t="shared" si="32"/>
        <v>4</v>
      </c>
      <c r="AL94" s="3">
        <f t="shared" si="33"/>
        <v>2</v>
      </c>
      <c r="AM94" s="3">
        <f t="shared" si="33"/>
        <v>4</v>
      </c>
      <c r="AN94" s="3">
        <f t="shared" si="33"/>
        <v>1</v>
      </c>
      <c r="AO94" s="3">
        <f t="shared" si="33"/>
        <v>4</v>
      </c>
      <c r="AP94" s="3">
        <f t="shared" si="26"/>
        <v>4</v>
      </c>
      <c r="AQ94" s="5">
        <f t="shared" si="34"/>
        <v>3</v>
      </c>
      <c r="AR94" s="3">
        <f t="shared" si="35"/>
        <v>1</v>
      </c>
      <c r="AS94" s="3">
        <f t="shared" si="36"/>
        <v>1</v>
      </c>
      <c r="AT94" s="3">
        <f t="shared" si="37"/>
        <v>2</v>
      </c>
      <c r="AU94" s="3">
        <f t="shared" si="38"/>
        <v>2</v>
      </c>
      <c r="AV94" s="3">
        <f t="shared" si="39"/>
        <v>1</v>
      </c>
      <c r="AW94">
        <f t="shared" si="40"/>
        <v>4</v>
      </c>
      <c r="AX94">
        <f t="shared" si="41"/>
        <v>1</v>
      </c>
      <c r="AY94">
        <f t="shared" si="42"/>
        <v>2</v>
      </c>
      <c r="AZ94" s="3">
        <f t="shared" si="43"/>
        <v>2</v>
      </c>
      <c r="BA94" s="3">
        <f t="shared" si="44"/>
        <v>2</v>
      </c>
      <c r="BB94">
        <f t="shared" si="45"/>
        <v>3</v>
      </c>
      <c r="BC94" s="3">
        <f t="shared" si="46"/>
        <v>4</v>
      </c>
      <c r="BD94">
        <f t="shared" si="47"/>
        <v>3</v>
      </c>
      <c r="BE94">
        <f t="shared" si="48"/>
        <v>1</v>
      </c>
      <c r="BF94">
        <f t="shared" si="49"/>
        <v>59</v>
      </c>
    </row>
    <row r="95" spans="1:58" x14ac:dyDescent="0.35">
      <c r="A95" s="22" t="s">
        <v>179</v>
      </c>
      <c r="B95" s="1" t="s">
        <v>10</v>
      </c>
      <c r="C95" s="1" t="s">
        <v>7</v>
      </c>
      <c r="D95" s="1">
        <v>16</v>
      </c>
      <c r="E95" s="1" t="s">
        <v>5</v>
      </c>
      <c r="F95" s="2" t="s">
        <v>5</v>
      </c>
      <c r="G95" s="2" t="s">
        <v>5</v>
      </c>
      <c r="H95" s="1" t="s">
        <v>4</v>
      </c>
      <c r="I95" s="2" t="s">
        <v>5</v>
      </c>
      <c r="J95" s="1" t="s">
        <v>4</v>
      </c>
      <c r="K95" s="2" t="s">
        <v>4</v>
      </c>
      <c r="L95" s="2" t="s">
        <v>4</v>
      </c>
      <c r="M95" s="2" t="s">
        <v>4</v>
      </c>
      <c r="N95" s="2" t="s">
        <v>4</v>
      </c>
      <c r="O95" s="2" t="s">
        <v>4</v>
      </c>
      <c r="P95" s="1" t="s">
        <v>4</v>
      </c>
      <c r="Q95" s="2" t="s">
        <v>4</v>
      </c>
      <c r="R95" s="2" t="s">
        <v>5</v>
      </c>
      <c r="S95" s="2" t="s">
        <v>4</v>
      </c>
      <c r="T95" s="2" t="s">
        <v>4</v>
      </c>
      <c r="U95" s="2" t="s">
        <v>4</v>
      </c>
      <c r="V95" s="1" t="s">
        <v>5</v>
      </c>
      <c r="W95" s="1" t="s">
        <v>5</v>
      </c>
      <c r="X95" s="1" t="s">
        <v>4</v>
      </c>
      <c r="Y95" s="2" t="s">
        <v>5</v>
      </c>
      <c r="Z95" s="2" t="s">
        <v>4</v>
      </c>
      <c r="AA95" s="1" t="s">
        <v>4</v>
      </c>
      <c r="AB95" s="2" t="s">
        <v>5</v>
      </c>
      <c r="AC95" s="1" t="s">
        <v>4</v>
      </c>
      <c r="AD95" s="1" t="s">
        <v>4</v>
      </c>
      <c r="AF95">
        <f t="shared" si="27"/>
        <v>2</v>
      </c>
      <c r="AG95" s="3">
        <f t="shared" si="28"/>
        <v>3</v>
      </c>
      <c r="AH95" s="3">
        <f t="shared" si="29"/>
        <v>3</v>
      </c>
      <c r="AI95">
        <f t="shared" si="30"/>
        <v>3</v>
      </c>
      <c r="AJ95" s="3">
        <f t="shared" si="31"/>
        <v>3</v>
      </c>
      <c r="AK95">
        <f t="shared" si="32"/>
        <v>3</v>
      </c>
      <c r="AL95" s="3">
        <f t="shared" si="33"/>
        <v>2</v>
      </c>
      <c r="AM95" s="3">
        <f t="shared" si="33"/>
        <v>2</v>
      </c>
      <c r="AN95" s="3">
        <f t="shared" si="33"/>
        <v>2</v>
      </c>
      <c r="AO95" s="3">
        <f t="shared" si="33"/>
        <v>2</v>
      </c>
      <c r="AP95" s="3">
        <f t="shared" si="26"/>
        <v>2</v>
      </c>
      <c r="AQ95" s="5">
        <f t="shared" si="34"/>
        <v>3</v>
      </c>
      <c r="AR95" s="3">
        <f t="shared" si="35"/>
        <v>2</v>
      </c>
      <c r="AS95" s="3">
        <f t="shared" si="36"/>
        <v>3</v>
      </c>
      <c r="AT95" s="3">
        <f t="shared" si="37"/>
        <v>2</v>
      </c>
      <c r="AU95" s="3">
        <f t="shared" si="38"/>
        <v>2</v>
      </c>
      <c r="AV95" s="3">
        <f t="shared" si="39"/>
        <v>2</v>
      </c>
      <c r="AW95">
        <f t="shared" si="40"/>
        <v>2</v>
      </c>
      <c r="AX95">
        <f t="shared" si="41"/>
        <v>2</v>
      </c>
      <c r="AY95">
        <f t="shared" si="42"/>
        <v>3</v>
      </c>
      <c r="AZ95" s="3">
        <f t="shared" si="43"/>
        <v>3</v>
      </c>
      <c r="BA95" s="3">
        <f t="shared" si="44"/>
        <v>2</v>
      </c>
      <c r="BB95">
        <f t="shared" si="45"/>
        <v>3</v>
      </c>
      <c r="BC95" s="3">
        <f t="shared" si="46"/>
        <v>3</v>
      </c>
      <c r="BD95">
        <f t="shared" si="47"/>
        <v>3</v>
      </c>
      <c r="BE95">
        <f t="shared" si="48"/>
        <v>3</v>
      </c>
      <c r="BF95">
        <f t="shared" si="49"/>
        <v>65</v>
      </c>
    </row>
    <row r="96" spans="1:58" x14ac:dyDescent="0.35">
      <c r="A96" s="22" t="s">
        <v>180</v>
      </c>
      <c r="B96" s="1" t="s">
        <v>9</v>
      </c>
      <c r="C96" s="1" t="s">
        <v>8</v>
      </c>
      <c r="D96" s="1">
        <v>16</v>
      </c>
      <c r="E96" s="1" t="s">
        <v>4</v>
      </c>
      <c r="F96" s="2" t="s">
        <v>4</v>
      </c>
      <c r="G96" s="2" t="s">
        <v>5</v>
      </c>
      <c r="H96" s="1" t="s">
        <v>6</v>
      </c>
      <c r="I96" s="2" t="s">
        <v>5</v>
      </c>
      <c r="J96" s="1" t="s">
        <v>5</v>
      </c>
      <c r="K96" s="2" t="s">
        <v>4</v>
      </c>
      <c r="L96" s="2" t="s">
        <v>4</v>
      </c>
      <c r="M96" s="2" t="s">
        <v>5</v>
      </c>
      <c r="N96" s="2" t="s">
        <v>4</v>
      </c>
      <c r="O96" s="2" t="s">
        <v>4</v>
      </c>
      <c r="P96" s="1" t="s">
        <v>5</v>
      </c>
      <c r="Q96" s="2" t="s">
        <v>4</v>
      </c>
      <c r="R96" s="2" t="s">
        <v>4</v>
      </c>
      <c r="S96" s="2" t="s">
        <v>5</v>
      </c>
      <c r="T96" s="2" t="s">
        <v>4</v>
      </c>
      <c r="U96" s="2" t="s">
        <v>5</v>
      </c>
      <c r="V96" s="1" t="s">
        <v>5</v>
      </c>
      <c r="W96" s="1" t="s">
        <v>4</v>
      </c>
      <c r="X96" s="1" t="s">
        <v>4</v>
      </c>
      <c r="Y96" s="2" t="s">
        <v>5</v>
      </c>
      <c r="Z96" s="2" t="s">
        <v>4</v>
      </c>
      <c r="AA96" s="1" t="s">
        <v>4</v>
      </c>
      <c r="AB96" s="2" t="s">
        <v>6</v>
      </c>
      <c r="AC96" s="1" t="s">
        <v>4</v>
      </c>
      <c r="AD96" s="1" t="s">
        <v>4</v>
      </c>
      <c r="AF96">
        <f t="shared" si="27"/>
        <v>3</v>
      </c>
      <c r="AG96" s="3">
        <f t="shared" si="28"/>
        <v>2</v>
      </c>
      <c r="AH96" s="3">
        <f t="shared" si="29"/>
        <v>3</v>
      </c>
      <c r="AI96">
        <f t="shared" si="30"/>
        <v>1</v>
      </c>
      <c r="AJ96" s="3">
        <f t="shared" si="31"/>
        <v>3</v>
      </c>
      <c r="AK96">
        <f t="shared" si="32"/>
        <v>2</v>
      </c>
      <c r="AL96" s="3">
        <f t="shared" si="33"/>
        <v>2</v>
      </c>
      <c r="AM96" s="3">
        <f t="shared" si="33"/>
        <v>2</v>
      </c>
      <c r="AN96" s="3">
        <f t="shared" si="33"/>
        <v>3</v>
      </c>
      <c r="AO96" s="3">
        <f t="shared" si="33"/>
        <v>2</v>
      </c>
      <c r="AP96" s="3">
        <f t="shared" si="26"/>
        <v>2</v>
      </c>
      <c r="AQ96" s="5">
        <f t="shared" si="34"/>
        <v>2</v>
      </c>
      <c r="AR96" s="3">
        <f t="shared" si="35"/>
        <v>2</v>
      </c>
      <c r="AS96" s="3">
        <f t="shared" si="36"/>
        <v>2</v>
      </c>
      <c r="AT96" s="3">
        <f t="shared" si="37"/>
        <v>3</v>
      </c>
      <c r="AU96" s="3">
        <f t="shared" si="38"/>
        <v>2</v>
      </c>
      <c r="AV96" s="3">
        <f t="shared" si="39"/>
        <v>3</v>
      </c>
      <c r="AW96">
        <f t="shared" si="40"/>
        <v>2</v>
      </c>
      <c r="AX96">
        <f t="shared" si="41"/>
        <v>3</v>
      </c>
      <c r="AY96">
        <f t="shared" si="42"/>
        <v>3</v>
      </c>
      <c r="AZ96" s="3">
        <f t="shared" si="43"/>
        <v>3</v>
      </c>
      <c r="BA96" s="3">
        <f t="shared" si="44"/>
        <v>2</v>
      </c>
      <c r="BB96">
        <f t="shared" si="45"/>
        <v>3</v>
      </c>
      <c r="BC96" s="3">
        <f t="shared" si="46"/>
        <v>4</v>
      </c>
      <c r="BD96">
        <f t="shared" si="47"/>
        <v>3</v>
      </c>
      <c r="BE96">
        <f t="shared" si="48"/>
        <v>3</v>
      </c>
      <c r="BF96">
        <f t="shared" si="49"/>
        <v>65</v>
      </c>
    </row>
    <row r="97" spans="1:58" x14ac:dyDescent="0.35">
      <c r="A97" s="22" t="s">
        <v>181</v>
      </c>
      <c r="B97" s="1" t="s">
        <v>9</v>
      </c>
      <c r="C97" s="1" t="s">
        <v>7</v>
      </c>
      <c r="D97" s="1">
        <v>16</v>
      </c>
      <c r="E97" s="1" t="s">
        <v>4</v>
      </c>
      <c r="F97" s="2" t="s">
        <v>4</v>
      </c>
      <c r="G97" s="2" t="s">
        <v>3</v>
      </c>
      <c r="H97" s="1" t="s">
        <v>5</v>
      </c>
      <c r="I97" s="2" t="s">
        <v>4</v>
      </c>
      <c r="J97" s="1" t="s">
        <v>4</v>
      </c>
      <c r="K97" s="2" t="s">
        <v>3</v>
      </c>
      <c r="L97" s="2" t="s">
        <v>3</v>
      </c>
      <c r="M97" s="2" t="s">
        <v>3</v>
      </c>
      <c r="N97" s="2" t="s">
        <v>3</v>
      </c>
      <c r="O97" s="2" t="s">
        <v>3</v>
      </c>
      <c r="P97" s="1" t="s">
        <v>6</v>
      </c>
      <c r="Q97" s="2" t="s">
        <v>4</v>
      </c>
      <c r="R97" s="2" t="s">
        <v>4</v>
      </c>
      <c r="S97" s="2" t="s">
        <v>3</v>
      </c>
      <c r="T97" s="2" t="s">
        <v>3</v>
      </c>
      <c r="U97" s="2" t="s">
        <v>5</v>
      </c>
      <c r="V97" s="1" t="s">
        <v>5</v>
      </c>
      <c r="W97" s="1" t="s">
        <v>4</v>
      </c>
      <c r="X97" s="1" t="s">
        <v>4</v>
      </c>
      <c r="Y97" s="2" t="s">
        <v>3</v>
      </c>
      <c r="Z97" s="2" t="s">
        <v>3</v>
      </c>
      <c r="AA97" s="1" t="s">
        <v>5</v>
      </c>
      <c r="AB97" s="2" t="s">
        <v>5</v>
      </c>
      <c r="AC97" s="1" t="s">
        <v>3</v>
      </c>
      <c r="AD97" s="1" t="s">
        <v>4</v>
      </c>
      <c r="AF97">
        <f t="shared" si="27"/>
        <v>3</v>
      </c>
      <c r="AG97" s="3">
        <f t="shared" si="28"/>
        <v>2</v>
      </c>
      <c r="AH97" s="3">
        <f t="shared" si="29"/>
        <v>1</v>
      </c>
      <c r="AI97">
        <f t="shared" si="30"/>
        <v>2</v>
      </c>
      <c r="AJ97" s="3">
        <f t="shared" si="31"/>
        <v>2</v>
      </c>
      <c r="AK97">
        <f t="shared" si="32"/>
        <v>3</v>
      </c>
      <c r="AL97" s="3">
        <f t="shared" si="33"/>
        <v>1</v>
      </c>
      <c r="AM97" s="3">
        <f t="shared" si="33"/>
        <v>1</v>
      </c>
      <c r="AN97" s="3">
        <f t="shared" si="33"/>
        <v>1</v>
      </c>
      <c r="AO97" s="3">
        <f t="shared" si="33"/>
        <v>1</v>
      </c>
      <c r="AP97" s="3">
        <f t="shared" si="26"/>
        <v>1</v>
      </c>
      <c r="AQ97" s="5">
        <f t="shared" si="34"/>
        <v>1</v>
      </c>
      <c r="AR97" s="3">
        <f t="shared" si="35"/>
        <v>2</v>
      </c>
      <c r="AS97" s="3">
        <f t="shared" si="36"/>
        <v>2</v>
      </c>
      <c r="AT97" s="3">
        <f t="shared" si="37"/>
        <v>1</v>
      </c>
      <c r="AU97" s="3">
        <f t="shared" si="38"/>
        <v>1</v>
      </c>
      <c r="AV97" s="3">
        <f t="shared" si="39"/>
        <v>3</v>
      </c>
      <c r="AW97">
        <f t="shared" si="40"/>
        <v>2</v>
      </c>
      <c r="AX97">
        <f t="shared" si="41"/>
        <v>3</v>
      </c>
      <c r="AY97">
        <f t="shared" si="42"/>
        <v>3</v>
      </c>
      <c r="AZ97" s="3">
        <f t="shared" si="43"/>
        <v>1</v>
      </c>
      <c r="BA97" s="3">
        <f t="shared" si="44"/>
        <v>1</v>
      </c>
      <c r="BB97">
        <f t="shared" si="45"/>
        <v>2</v>
      </c>
      <c r="BC97" s="3">
        <f t="shared" si="46"/>
        <v>3</v>
      </c>
      <c r="BD97">
        <f t="shared" si="47"/>
        <v>4</v>
      </c>
      <c r="BE97">
        <f t="shared" si="48"/>
        <v>3</v>
      </c>
      <c r="BF97">
        <f t="shared" si="49"/>
        <v>50</v>
      </c>
    </row>
    <row r="98" spans="1:58" x14ac:dyDescent="0.35">
      <c r="A98" s="22" t="s">
        <v>182</v>
      </c>
      <c r="B98" s="1" t="s">
        <v>10</v>
      </c>
      <c r="C98" s="1" t="s">
        <v>7</v>
      </c>
      <c r="D98" s="1">
        <v>16</v>
      </c>
      <c r="E98" s="1" t="s">
        <v>4</v>
      </c>
      <c r="F98" s="2" t="s">
        <v>4</v>
      </c>
      <c r="G98" s="2" t="s">
        <v>6</v>
      </c>
      <c r="H98" s="1" t="s">
        <v>4</v>
      </c>
      <c r="I98" s="2" t="s">
        <v>6</v>
      </c>
      <c r="J98" s="1" t="s">
        <v>4</v>
      </c>
      <c r="K98" s="2" t="s">
        <v>3</v>
      </c>
      <c r="L98" s="2" t="s">
        <v>6</v>
      </c>
      <c r="M98" s="2" t="s">
        <v>5</v>
      </c>
      <c r="N98" s="2" t="s">
        <v>4</v>
      </c>
      <c r="O98" s="2" t="s">
        <v>4</v>
      </c>
      <c r="P98" s="1" t="s">
        <v>4</v>
      </c>
      <c r="Q98" s="2" t="s">
        <v>5</v>
      </c>
      <c r="R98" s="2" t="s">
        <v>5</v>
      </c>
      <c r="S98" s="2" t="s">
        <v>4</v>
      </c>
      <c r="T98" s="2" t="s">
        <v>4</v>
      </c>
      <c r="U98" s="2" t="s">
        <v>3</v>
      </c>
      <c r="V98" s="1" t="s">
        <v>4</v>
      </c>
      <c r="W98" s="1" t="s">
        <v>4</v>
      </c>
      <c r="X98" s="1" t="s">
        <v>4</v>
      </c>
      <c r="Y98" s="2" t="s">
        <v>4</v>
      </c>
      <c r="Z98" s="2" t="s">
        <v>5</v>
      </c>
      <c r="AA98" s="1" t="s">
        <v>4</v>
      </c>
      <c r="AB98" s="2" t="s">
        <v>6</v>
      </c>
      <c r="AC98" s="1" t="s">
        <v>4</v>
      </c>
      <c r="AD98" s="1" t="s">
        <v>3</v>
      </c>
      <c r="AF98">
        <f t="shared" si="27"/>
        <v>3</v>
      </c>
      <c r="AG98" s="3">
        <f t="shared" si="28"/>
        <v>2</v>
      </c>
      <c r="AH98" s="3">
        <f t="shared" si="29"/>
        <v>4</v>
      </c>
      <c r="AI98">
        <f t="shared" si="30"/>
        <v>3</v>
      </c>
      <c r="AJ98" s="3">
        <f t="shared" si="31"/>
        <v>4</v>
      </c>
      <c r="AK98">
        <f t="shared" si="32"/>
        <v>3</v>
      </c>
      <c r="AL98" s="3">
        <f t="shared" si="33"/>
        <v>1</v>
      </c>
      <c r="AM98" s="3">
        <f t="shared" si="33"/>
        <v>4</v>
      </c>
      <c r="AN98" s="3">
        <f t="shared" si="33"/>
        <v>3</v>
      </c>
      <c r="AO98" s="3">
        <f t="shared" si="33"/>
        <v>2</v>
      </c>
      <c r="AP98" s="3">
        <f t="shared" si="26"/>
        <v>2</v>
      </c>
      <c r="AQ98" s="5">
        <f t="shared" si="34"/>
        <v>3</v>
      </c>
      <c r="AR98" s="3">
        <f t="shared" si="35"/>
        <v>3</v>
      </c>
      <c r="AS98" s="3">
        <f t="shared" si="36"/>
        <v>3</v>
      </c>
      <c r="AT98" s="3">
        <f t="shared" si="37"/>
        <v>2</v>
      </c>
      <c r="AU98" s="3">
        <f t="shared" si="38"/>
        <v>2</v>
      </c>
      <c r="AV98" s="3">
        <f t="shared" si="39"/>
        <v>1</v>
      </c>
      <c r="AW98">
        <f t="shared" si="40"/>
        <v>3</v>
      </c>
      <c r="AX98">
        <f t="shared" si="41"/>
        <v>3</v>
      </c>
      <c r="AY98">
        <f t="shared" si="42"/>
        <v>3</v>
      </c>
      <c r="AZ98" s="3">
        <f t="shared" si="43"/>
        <v>2</v>
      </c>
      <c r="BA98" s="3">
        <f t="shared" si="44"/>
        <v>3</v>
      </c>
      <c r="BB98">
        <f t="shared" si="45"/>
        <v>3</v>
      </c>
      <c r="BC98" s="3">
        <f t="shared" si="46"/>
        <v>4</v>
      </c>
      <c r="BD98">
        <f t="shared" si="47"/>
        <v>3</v>
      </c>
      <c r="BE98">
        <f t="shared" si="48"/>
        <v>4</v>
      </c>
      <c r="BF98">
        <f t="shared" si="49"/>
        <v>73</v>
      </c>
    </row>
    <row r="99" spans="1:58" x14ac:dyDescent="0.35">
      <c r="A99" s="22" t="s">
        <v>183</v>
      </c>
      <c r="B99" s="1" t="s">
        <v>9</v>
      </c>
      <c r="C99" s="1" t="s">
        <v>7</v>
      </c>
      <c r="D99" s="1">
        <v>15</v>
      </c>
      <c r="E99" s="1" t="s">
        <v>3</v>
      </c>
      <c r="F99" s="2" t="s">
        <v>5</v>
      </c>
      <c r="G99" s="2" t="s">
        <v>4</v>
      </c>
      <c r="H99" s="1" t="s">
        <v>4</v>
      </c>
      <c r="I99" s="2" t="s">
        <v>6</v>
      </c>
      <c r="J99" s="1" t="s">
        <v>3</v>
      </c>
      <c r="K99" s="2" t="s">
        <v>5</v>
      </c>
      <c r="L99" s="2" t="s">
        <v>4</v>
      </c>
      <c r="M99" s="2" t="s">
        <v>4</v>
      </c>
      <c r="N99" s="2" t="s">
        <v>4</v>
      </c>
      <c r="O99" s="2" t="s">
        <v>4</v>
      </c>
      <c r="P99" s="1" t="s">
        <v>4</v>
      </c>
      <c r="Q99" s="2" t="s">
        <v>3</v>
      </c>
      <c r="R99" s="2" t="s">
        <v>6</v>
      </c>
      <c r="S99" s="2" t="s">
        <v>4</v>
      </c>
      <c r="T99" s="2" t="s">
        <v>5</v>
      </c>
      <c r="U99" s="2" t="s">
        <v>5</v>
      </c>
      <c r="V99" s="1" t="s">
        <v>5</v>
      </c>
      <c r="W99" s="1" t="s">
        <v>3</v>
      </c>
      <c r="X99" s="1" t="s">
        <v>3</v>
      </c>
      <c r="Y99" s="2" t="s">
        <v>3</v>
      </c>
      <c r="Z99" s="2" t="s">
        <v>5</v>
      </c>
      <c r="AA99" s="1" t="s">
        <v>5</v>
      </c>
      <c r="AB99" s="2" t="s">
        <v>4</v>
      </c>
      <c r="AC99" s="1" t="s">
        <v>3</v>
      </c>
      <c r="AD99" s="1" t="s">
        <v>3</v>
      </c>
      <c r="AF99">
        <f t="shared" si="27"/>
        <v>4</v>
      </c>
      <c r="AG99" s="3">
        <f t="shared" si="28"/>
        <v>3</v>
      </c>
      <c r="AH99" s="3">
        <f t="shared" si="29"/>
        <v>2</v>
      </c>
      <c r="AI99">
        <f t="shared" si="30"/>
        <v>3</v>
      </c>
      <c r="AJ99" s="3">
        <f t="shared" si="31"/>
        <v>4</v>
      </c>
      <c r="AK99">
        <f t="shared" si="32"/>
        <v>4</v>
      </c>
      <c r="AL99" s="3">
        <f t="shared" si="33"/>
        <v>3</v>
      </c>
      <c r="AM99" s="3">
        <f t="shared" si="33"/>
        <v>2</v>
      </c>
      <c r="AN99" s="3">
        <f t="shared" si="33"/>
        <v>2</v>
      </c>
      <c r="AO99" s="3">
        <f t="shared" si="33"/>
        <v>2</v>
      </c>
      <c r="AP99" s="3">
        <f t="shared" si="26"/>
        <v>2</v>
      </c>
      <c r="AQ99" s="5">
        <f t="shared" si="34"/>
        <v>3</v>
      </c>
      <c r="AR99" s="3">
        <f t="shared" si="35"/>
        <v>1</v>
      </c>
      <c r="AS99" s="3">
        <f t="shared" si="36"/>
        <v>4</v>
      </c>
      <c r="AT99" s="3">
        <f t="shared" si="37"/>
        <v>2</v>
      </c>
      <c r="AU99" s="3">
        <f t="shared" si="38"/>
        <v>3</v>
      </c>
      <c r="AV99" s="3">
        <f t="shared" si="39"/>
        <v>3</v>
      </c>
      <c r="AW99">
        <f t="shared" si="40"/>
        <v>2</v>
      </c>
      <c r="AX99">
        <f t="shared" si="41"/>
        <v>4</v>
      </c>
      <c r="AY99">
        <f t="shared" si="42"/>
        <v>4</v>
      </c>
      <c r="AZ99" s="3">
        <f t="shared" si="43"/>
        <v>1</v>
      </c>
      <c r="BA99" s="3">
        <f t="shared" si="44"/>
        <v>3</v>
      </c>
      <c r="BB99">
        <f t="shared" si="45"/>
        <v>2</v>
      </c>
      <c r="BC99" s="3">
        <f t="shared" si="46"/>
        <v>2</v>
      </c>
      <c r="BD99">
        <f t="shared" si="47"/>
        <v>4</v>
      </c>
      <c r="BE99">
        <f t="shared" si="48"/>
        <v>4</v>
      </c>
      <c r="BF99">
        <f t="shared" si="49"/>
        <v>73</v>
      </c>
    </row>
    <row r="100" spans="1:58" x14ac:dyDescent="0.35">
      <c r="A100" s="22" t="s">
        <v>184</v>
      </c>
      <c r="B100" s="1" t="s">
        <v>9</v>
      </c>
      <c r="C100" s="1" t="s">
        <v>7</v>
      </c>
      <c r="D100" s="1">
        <v>15</v>
      </c>
      <c r="E100" s="1" t="s">
        <v>5</v>
      </c>
      <c r="F100" s="2" t="s">
        <v>5</v>
      </c>
      <c r="G100" s="2" t="s">
        <v>5</v>
      </c>
      <c r="H100" s="1" t="s">
        <v>4</v>
      </c>
      <c r="I100" s="2" t="s">
        <v>5</v>
      </c>
      <c r="J100" s="1" t="s">
        <v>4</v>
      </c>
      <c r="K100" s="2" t="s">
        <v>3</v>
      </c>
      <c r="L100" s="2" t="s">
        <v>5</v>
      </c>
      <c r="M100" s="2" t="s">
        <v>3</v>
      </c>
      <c r="N100" s="2" t="s">
        <v>6</v>
      </c>
      <c r="O100" s="2" t="s">
        <v>4</v>
      </c>
      <c r="P100" s="1" t="s">
        <v>4</v>
      </c>
      <c r="Q100" s="2" t="s">
        <v>5</v>
      </c>
      <c r="R100" s="2" t="s">
        <v>6</v>
      </c>
      <c r="S100" s="2" t="s">
        <v>3</v>
      </c>
      <c r="T100" s="2" t="s">
        <v>5</v>
      </c>
      <c r="U100" s="2" t="s">
        <v>3</v>
      </c>
      <c r="V100" s="1" t="s">
        <v>4</v>
      </c>
      <c r="W100" s="1" t="s">
        <v>4</v>
      </c>
      <c r="X100" s="1" t="s">
        <v>4</v>
      </c>
      <c r="Y100" s="2" t="s">
        <v>5</v>
      </c>
      <c r="Z100" s="2" t="s">
        <v>4</v>
      </c>
      <c r="AA100" s="1" t="s">
        <v>3</v>
      </c>
      <c r="AB100" s="2" t="s">
        <v>5</v>
      </c>
      <c r="AC100" s="1" t="s">
        <v>3</v>
      </c>
      <c r="AD100" s="1" t="s">
        <v>3</v>
      </c>
      <c r="AF100">
        <f t="shared" si="27"/>
        <v>2</v>
      </c>
      <c r="AG100" s="3">
        <f t="shared" si="28"/>
        <v>3</v>
      </c>
      <c r="AH100" s="3">
        <f t="shared" si="29"/>
        <v>3</v>
      </c>
      <c r="AI100">
        <f t="shared" si="30"/>
        <v>3</v>
      </c>
      <c r="AJ100" s="3">
        <f t="shared" si="31"/>
        <v>3</v>
      </c>
      <c r="AK100">
        <f t="shared" si="32"/>
        <v>3</v>
      </c>
      <c r="AL100" s="3">
        <f t="shared" si="33"/>
        <v>1</v>
      </c>
      <c r="AM100" s="3">
        <f t="shared" si="33"/>
        <v>3</v>
      </c>
      <c r="AN100" s="3">
        <f t="shared" si="33"/>
        <v>1</v>
      </c>
      <c r="AO100" s="3">
        <f t="shared" si="33"/>
        <v>4</v>
      </c>
      <c r="AP100" s="3">
        <f t="shared" si="26"/>
        <v>2</v>
      </c>
      <c r="AQ100" s="5">
        <f t="shared" si="34"/>
        <v>3</v>
      </c>
      <c r="AR100" s="3">
        <f t="shared" si="35"/>
        <v>3</v>
      </c>
      <c r="AS100" s="3">
        <f t="shared" si="36"/>
        <v>4</v>
      </c>
      <c r="AT100" s="3">
        <f t="shared" si="37"/>
        <v>1</v>
      </c>
      <c r="AU100" s="3">
        <f t="shared" si="38"/>
        <v>3</v>
      </c>
      <c r="AV100" s="3">
        <f t="shared" si="39"/>
        <v>1</v>
      </c>
      <c r="AW100">
        <f t="shared" si="40"/>
        <v>3</v>
      </c>
      <c r="AX100">
        <f t="shared" si="41"/>
        <v>3</v>
      </c>
      <c r="AY100">
        <f t="shared" si="42"/>
        <v>3</v>
      </c>
      <c r="AZ100" s="3">
        <f t="shared" si="43"/>
        <v>3</v>
      </c>
      <c r="BA100" s="3">
        <f t="shared" si="44"/>
        <v>2</v>
      </c>
      <c r="BB100">
        <f t="shared" si="45"/>
        <v>4</v>
      </c>
      <c r="BC100" s="3">
        <f t="shared" si="46"/>
        <v>3</v>
      </c>
      <c r="BD100">
        <f t="shared" si="47"/>
        <v>4</v>
      </c>
      <c r="BE100">
        <f t="shared" si="48"/>
        <v>4</v>
      </c>
      <c r="BF100">
        <f t="shared" si="49"/>
        <v>72</v>
      </c>
    </row>
    <row r="101" spans="1:58" x14ac:dyDescent="0.35">
      <c r="A101" s="22" t="s">
        <v>185</v>
      </c>
      <c r="B101" s="1" t="s">
        <v>9</v>
      </c>
      <c r="C101" s="1" t="s">
        <v>7</v>
      </c>
      <c r="D101" s="1">
        <v>16</v>
      </c>
      <c r="E101" s="1" t="s">
        <v>4</v>
      </c>
      <c r="F101" s="2" t="s">
        <v>5</v>
      </c>
      <c r="G101" s="2" t="s">
        <v>5</v>
      </c>
      <c r="H101" s="1" t="s">
        <v>4</v>
      </c>
      <c r="I101" s="2" t="s">
        <v>5</v>
      </c>
      <c r="J101" s="1" t="s">
        <v>3</v>
      </c>
      <c r="K101" s="2" t="s">
        <v>4</v>
      </c>
      <c r="L101" s="2" t="s">
        <v>5</v>
      </c>
      <c r="M101" s="2" t="s">
        <v>5</v>
      </c>
      <c r="N101" s="2" t="s">
        <v>4</v>
      </c>
      <c r="O101" s="2" t="s">
        <v>5</v>
      </c>
      <c r="P101" s="1" t="s">
        <v>3</v>
      </c>
      <c r="Q101" s="2" t="s">
        <v>5</v>
      </c>
      <c r="R101" s="2" t="s">
        <v>5</v>
      </c>
      <c r="S101" s="2" t="s">
        <v>4</v>
      </c>
      <c r="T101" s="2" t="s">
        <v>6</v>
      </c>
      <c r="U101" s="2" t="s">
        <v>3</v>
      </c>
      <c r="V101" s="1" t="s">
        <v>3</v>
      </c>
      <c r="W101" s="1" t="s">
        <v>4</v>
      </c>
      <c r="X101" s="1" t="s">
        <v>4</v>
      </c>
      <c r="Y101" s="2" t="s">
        <v>5</v>
      </c>
      <c r="Z101" s="2" t="s">
        <v>4</v>
      </c>
      <c r="AA101" s="1" t="s">
        <v>5</v>
      </c>
      <c r="AB101" s="2" t="s">
        <v>3</v>
      </c>
      <c r="AC101" s="1" t="s">
        <v>4</v>
      </c>
      <c r="AD101" s="1" t="s">
        <v>4</v>
      </c>
      <c r="AF101">
        <f t="shared" si="27"/>
        <v>3</v>
      </c>
      <c r="AG101" s="3">
        <f t="shared" si="28"/>
        <v>3</v>
      </c>
      <c r="AH101" s="3">
        <f t="shared" si="29"/>
        <v>3</v>
      </c>
      <c r="AI101">
        <f t="shared" si="30"/>
        <v>3</v>
      </c>
      <c r="AJ101" s="3">
        <f t="shared" si="31"/>
        <v>3</v>
      </c>
      <c r="AK101">
        <f t="shared" si="32"/>
        <v>4</v>
      </c>
      <c r="AL101" s="3">
        <f t="shared" si="33"/>
        <v>2</v>
      </c>
      <c r="AM101" s="3">
        <f t="shared" si="33"/>
        <v>3</v>
      </c>
      <c r="AN101" s="3">
        <f t="shared" si="33"/>
        <v>3</v>
      </c>
      <c r="AO101" s="3">
        <f t="shared" si="33"/>
        <v>2</v>
      </c>
      <c r="AP101" s="3">
        <f t="shared" si="26"/>
        <v>3</v>
      </c>
      <c r="AQ101" s="5">
        <f t="shared" si="34"/>
        <v>4</v>
      </c>
      <c r="AR101" s="3">
        <f t="shared" si="35"/>
        <v>3</v>
      </c>
      <c r="AS101" s="3">
        <f t="shared" si="36"/>
        <v>3</v>
      </c>
      <c r="AT101" s="3">
        <f t="shared" si="37"/>
        <v>2</v>
      </c>
      <c r="AU101" s="3">
        <f t="shared" si="38"/>
        <v>4</v>
      </c>
      <c r="AV101" s="3">
        <f t="shared" si="39"/>
        <v>1</v>
      </c>
      <c r="AW101">
        <f t="shared" si="40"/>
        <v>4</v>
      </c>
      <c r="AX101">
        <f t="shared" si="41"/>
        <v>3</v>
      </c>
      <c r="AY101">
        <f t="shared" si="42"/>
        <v>3</v>
      </c>
      <c r="AZ101" s="3">
        <f t="shared" si="43"/>
        <v>3</v>
      </c>
      <c r="BA101" s="3">
        <f t="shared" si="44"/>
        <v>2</v>
      </c>
      <c r="BB101">
        <f t="shared" si="45"/>
        <v>2</v>
      </c>
      <c r="BC101" s="3">
        <f t="shared" si="46"/>
        <v>1</v>
      </c>
      <c r="BD101">
        <f t="shared" si="47"/>
        <v>3</v>
      </c>
      <c r="BE101">
        <f t="shared" si="48"/>
        <v>3</v>
      </c>
      <c r="BF101">
        <f t="shared" si="49"/>
        <v>73</v>
      </c>
    </row>
    <row r="102" spans="1:58" x14ac:dyDescent="0.35">
      <c r="A102" s="22" t="s">
        <v>186</v>
      </c>
      <c r="B102" s="1" t="s">
        <v>10</v>
      </c>
      <c r="C102" s="1" t="s">
        <v>7</v>
      </c>
      <c r="D102" s="1">
        <v>16</v>
      </c>
      <c r="E102" s="1" t="s">
        <v>4</v>
      </c>
      <c r="F102" s="2" t="s">
        <v>5</v>
      </c>
      <c r="G102" s="2" t="s">
        <v>5</v>
      </c>
      <c r="H102" s="1" t="s">
        <v>5</v>
      </c>
      <c r="I102" s="2" t="s">
        <v>5</v>
      </c>
      <c r="J102" s="1" t="s">
        <v>3</v>
      </c>
      <c r="K102" s="2" t="s">
        <v>4</v>
      </c>
      <c r="L102" s="2" t="s">
        <v>5</v>
      </c>
      <c r="M102" s="2" t="s">
        <v>4</v>
      </c>
      <c r="N102" s="2" t="s">
        <v>4</v>
      </c>
      <c r="O102" s="2" t="s">
        <v>4</v>
      </c>
      <c r="P102" s="1" t="s">
        <v>4</v>
      </c>
      <c r="Q102" s="2" t="s">
        <v>5</v>
      </c>
      <c r="R102" s="2" t="s">
        <v>5</v>
      </c>
      <c r="S102" s="2" t="s">
        <v>5</v>
      </c>
      <c r="T102" s="2" t="s">
        <v>5</v>
      </c>
      <c r="U102" s="2" t="s">
        <v>4</v>
      </c>
      <c r="V102" s="1" t="s">
        <v>5</v>
      </c>
      <c r="W102" s="1" t="s">
        <v>4</v>
      </c>
      <c r="X102" s="1" t="s">
        <v>4</v>
      </c>
      <c r="Y102" s="2" t="s">
        <v>4</v>
      </c>
      <c r="Z102" s="2" t="s">
        <v>5</v>
      </c>
      <c r="AA102" s="1" t="s">
        <v>4</v>
      </c>
      <c r="AB102" s="2" t="s">
        <v>6</v>
      </c>
      <c r="AC102" s="1" t="s">
        <v>4</v>
      </c>
      <c r="AD102" s="1" t="s">
        <v>3</v>
      </c>
      <c r="AF102">
        <f t="shared" si="27"/>
        <v>3</v>
      </c>
      <c r="AG102" s="3">
        <f t="shared" si="28"/>
        <v>3</v>
      </c>
      <c r="AH102" s="3">
        <f t="shared" si="29"/>
        <v>3</v>
      </c>
      <c r="AI102">
        <f t="shared" si="30"/>
        <v>2</v>
      </c>
      <c r="AJ102" s="3">
        <f t="shared" si="31"/>
        <v>3</v>
      </c>
      <c r="AK102">
        <f t="shared" si="32"/>
        <v>4</v>
      </c>
      <c r="AL102" s="3">
        <f t="shared" si="33"/>
        <v>2</v>
      </c>
      <c r="AM102" s="3">
        <f t="shared" si="33"/>
        <v>3</v>
      </c>
      <c r="AN102" s="3">
        <f t="shared" si="33"/>
        <v>2</v>
      </c>
      <c r="AO102" s="3">
        <f t="shared" si="33"/>
        <v>2</v>
      </c>
      <c r="AP102" s="3">
        <f t="shared" si="26"/>
        <v>2</v>
      </c>
      <c r="AQ102" s="5">
        <f t="shared" si="34"/>
        <v>3</v>
      </c>
      <c r="AR102" s="3">
        <f t="shared" si="35"/>
        <v>3</v>
      </c>
      <c r="AS102" s="3">
        <f t="shared" si="36"/>
        <v>3</v>
      </c>
      <c r="AT102" s="3">
        <f t="shared" si="37"/>
        <v>3</v>
      </c>
      <c r="AU102" s="3">
        <f t="shared" si="38"/>
        <v>3</v>
      </c>
      <c r="AV102" s="3">
        <f t="shared" si="39"/>
        <v>2</v>
      </c>
      <c r="AW102">
        <f t="shared" si="40"/>
        <v>2</v>
      </c>
      <c r="AX102">
        <f t="shared" si="41"/>
        <v>3</v>
      </c>
      <c r="AY102">
        <f t="shared" si="42"/>
        <v>3</v>
      </c>
      <c r="AZ102" s="3">
        <f t="shared" si="43"/>
        <v>2</v>
      </c>
      <c r="BA102" s="3">
        <f t="shared" si="44"/>
        <v>3</v>
      </c>
      <c r="BB102">
        <f t="shared" si="45"/>
        <v>3</v>
      </c>
      <c r="BC102" s="3">
        <f t="shared" si="46"/>
        <v>4</v>
      </c>
      <c r="BD102">
        <f t="shared" si="47"/>
        <v>3</v>
      </c>
      <c r="BE102">
        <f t="shared" si="48"/>
        <v>4</v>
      </c>
      <c r="BF102">
        <f t="shared" si="49"/>
        <v>73</v>
      </c>
    </row>
    <row r="103" spans="1:58" x14ac:dyDescent="0.35">
      <c r="A103" s="22" t="s">
        <v>187</v>
      </c>
      <c r="B103" s="1" t="s">
        <v>10</v>
      </c>
      <c r="C103" s="1" t="s">
        <v>8</v>
      </c>
      <c r="D103" s="1">
        <v>16</v>
      </c>
      <c r="E103" s="1" t="s">
        <v>3</v>
      </c>
      <c r="F103" s="2" t="s">
        <v>3</v>
      </c>
      <c r="G103" s="2" t="s">
        <v>4</v>
      </c>
      <c r="H103" s="1" t="s">
        <v>3</v>
      </c>
      <c r="I103" s="2" t="s">
        <v>4</v>
      </c>
      <c r="J103" s="1" t="s">
        <v>3</v>
      </c>
      <c r="K103" s="2" t="s">
        <v>4</v>
      </c>
      <c r="L103" s="2" t="s">
        <v>4</v>
      </c>
      <c r="M103" s="2" t="s">
        <v>6</v>
      </c>
      <c r="N103" s="2" t="s">
        <v>5</v>
      </c>
      <c r="O103" s="2" t="s">
        <v>6</v>
      </c>
      <c r="P103" s="1" t="s">
        <v>4</v>
      </c>
      <c r="Q103" s="2" t="s">
        <v>5</v>
      </c>
      <c r="R103" s="2" t="s">
        <v>5</v>
      </c>
      <c r="S103" s="2" t="s">
        <v>6</v>
      </c>
      <c r="T103" s="2" t="s">
        <v>4</v>
      </c>
      <c r="U103" s="2" t="s">
        <v>5</v>
      </c>
      <c r="V103" s="1" t="s">
        <v>4</v>
      </c>
      <c r="W103" s="1" t="s">
        <v>3</v>
      </c>
      <c r="X103" s="1" t="s">
        <v>5</v>
      </c>
      <c r="Y103" s="2" t="s">
        <v>5</v>
      </c>
      <c r="Z103" s="2" t="s">
        <v>4</v>
      </c>
      <c r="AA103" s="1" t="s">
        <v>4</v>
      </c>
      <c r="AB103" s="2" t="s">
        <v>3</v>
      </c>
      <c r="AC103" s="1" t="s">
        <v>4</v>
      </c>
      <c r="AD103" s="1" t="s">
        <v>4</v>
      </c>
      <c r="AF103">
        <f t="shared" si="27"/>
        <v>4</v>
      </c>
      <c r="AG103" s="3">
        <f t="shared" si="28"/>
        <v>1</v>
      </c>
      <c r="AH103" s="3">
        <f t="shared" si="29"/>
        <v>2</v>
      </c>
      <c r="AI103">
        <f t="shared" si="30"/>
        <v>4</v>
      </c>
      <c r="AJ103" s="3">
        <f t="shared" si="31"/>
        <v>2</v>
      </c>
      <c r="AK103">
        <f t="shared" si="32"/>
        <v>4</v>
      </c>
      <c r="AL103" s="3">
        <f t="shared" si="33"/>
        <v>2</v>
      </c>
      <c r="AM103" s="3">
        <f t="shared" si="33"/>
        <v>2</v>
      </c>
      <c r="AN103" s="3">
        <f t="shared" si="33"/>
        <v>4</v>
      </c>
      <c r="AO103" s="3">
        <f t="shared" si="33"/>
        <v>3</v>
      </c>
      <c r="AP103" s="3">
        <f t="shared" si="26"/>
        <v>4</v>
      </c>
      <c r="AQ103" s="5">
        <f t="shared" si="34"/>
        <v>3</v>
      </c>
      <c r="AR103" s="3">
        <f t="shared" si="35"/>
        <v>3</v>
      </c>
      <c r="AS103" s="3">
        <f t="shared" si="36"/>
        <v>3</v>
      </c>
      <c r="AT103" s="3">
        <f t="shared" si="37"/>
        <v>4</v>
      </c>
      <c r="AU103" s="3">
        <f t="shared" si="38"/>
        <v>2</v>
      </c>
      <c r="AV103" s="3">
        <f t="shared" si="39"/>
        <v>3</v>
      </c>
      <c r="AW103">
        <f t="shared" si="40"/>
        <v>3</v>
      </c>
      <c r="AX103">
        <f t="shared" si="41"/>
        <v>4</v>
      </c>
      <c r="AY103">
        <f t="shared" si="42"/>
        <v>2</v>
      </c>
      <c r="AZ103" s="3">
        <f t="shared" si="43"/>
        <v>3</v>
      </c>
      <c r="BA103" s="3">
        <f t="shared" si="44"/>
        <v>2</v>
      </c>
      <c r="BB103">
        <f t="shared" si="45"/>
        <v>3</v>
      </c>
      <c r="BC103" s="3">
        <f t="shared" si="46"/>
        <v>1</v>
      </c>
      <c r="BD103">
        <f t="shared" si="47"/>
        <v>3</v>
      </c>
      <c r="BE103">
        <f t="shared" si="48"/>
        <v>3</v>
      </c>
      <c r="BF103">
        <f t="shared" si="49"/>
        <v>74</v>
      </c>
    </row>
    <row r="104" spans="1:58" x14ac:dyDescent="0.35">
      <c r="A104" s="22" t="s">
        <v>188</v>
      </c>
      <c r="B104" s="1" t="s">
        <v>10</v>
      </c>
      <c r="C104" s="1" t="s">
        <v>7</v>
      </c>
      <c r="D104" s="1">
        <v>17</v>
      </c>
      <c r="E104" s="1" t="s">
        <v>4</v>
      </c>
      <c r="F104" s="2" t="s">
        <v>4</v>
      </c>
      <c r="G104" s="2" t="s">
        <v>5</v>
      </c>
      <c r="H104" s="1" t="s">
        <v>4</v>
      </c>
      <c r="I104" s="2" t="s">
        <v>5</v>
      </c>
      <c r="J104" s="1" t="s">
        <v>4</v>
      </c>
      <c r="K104" s="2" t="s">
        <v>4</v>
      </c>
      <c r="L104" s="2" t="s">
        <v>4</v>
      </c>
      <c r="M104" s="2" t="s">
        <v>5</v>
      </c>
      <c r="N104" s="2" t="s">
        <v>4</v>
      </c>
      <c r="O104" s="2" t="s">
        <v>4</v>
      </c>
      <c r="P104" s="1" t="s">
        <v>4</v>
      </c>
      <c r="Q104" s="2" t="s">
        <v>4</v>
      </c>
      <c r="R104" s="2" t="s">
        <v>4</v>
      </c>
      <c r="S104" s="2" t="s">
        <v>5</v>
      </c>
      <c r="T104" s="2" t="s">
        <v>4</v>
      </c>
      <c r="U104" s="2" t="s">
        <v>5</v>
      </c>
      <c r="V104" s="1" t="s">
        <v>4</v>
      </c>
      <c r="W104" s="1" t="s">
        <v>4</v>
      </c>
      <c r="X104" s="1" t="s">
        <v>5</v>
      </c>
      <c r="Y104" s="2" t="s">
        <v>3</v>
      </c>
      <c r="Z104" s="2" t="s">
        <v>4</v>
      </c>
      <c r="AA104" s="1" t="s">
        <v>4</v>
      </c>
      <c r="AB104" s="2" t="s">
        <v>4</v>
      </c>
      <c r="AC104" s="1" t="s">
        <v>4</v>
      </c>
      <c r="AD104" s="1" t="s">
        <v>3</v>
      </c>
      <c r="AF104">
        <f t="shared" si="27"/>
        <v>3</v>
      </c>
      <c r="AG104" s="3">
        <f t="shared" si="28"/>
        <v>2</v>
      </c>
      <c r="AH104" s="3">
        <f t="shared" si="29"/>
        <v>3</v>
      </c>
      <c r="AI104">
        <f t="shared" si="30"/>
        <v>3</v>
      </c>
      <c r="AJ104" s="3">
        <f t="shared" si="31"/>
        <v>3</v>
      </c>
      <c r="AK104">
        <f t="shared" si="32"/>
        <v>3</v>
      </c>
      <c r="AL104" s="3">
        <f t="shared" si="33"/>
        <v>2</v>
      </c>
      <c r="AM104" s="3">
        <f t="shared" si="33"/>
        <v>2</v>
      </c>
      <c r="AN104" s="3">
        <f t="shared" si="33"/>
        <v>3</v>
      </c>
      <c r="AO104" s="3">
        <f t="shared" si="33"/>
        <v>2</v>
      </c>
      <c r="AP104" s="3">
        <f t="shared" si="26"/>
        <v>2</v>
      </c>
      <c r="AQ104" s="5">
        <f t="shared" si="34"/>
        <v>3</v>
      </c>
      <c r="AR104" s="3">
        <f t="shared" si="35"/>
        <v>2</v>
      </c>
      <c r="AS104" s="3">
        <f t="shared" si="36"/>
        <v>2</v>
      </c>
      <c r="AT104" s="3">
        <f t="shared" si="37"/>
        <v>3</v>
      </c>
      <c r="AU104" s="3">
        <f t="shared" si="38"/>
        <v>2</v>
      </c>
      <c r="AV104" s="3">
        <f t="shared" si="39"/>
        <v>3</v>
      </c>
      <c r="AW104">
        <f t="shared" si="40"/>
        <v>3</v>
      </c>
      <c r="AX104">
        <f t="shared" si="41"/>
        <v>3</v>
      </c>
      <c r="AY104">
        <f t="shared" si="42"/>
        <v>2</v>
      </c>
      <c r="AZ104" s="3">
        <f t="shared" si="43"/>
        <v>1</v>
      </c>
      <c r="BA104" s="3">
        <f t="shared" si="44"/>
        <v>2</v>
      </c>
      <c r="BB104">
        <f t="shared" si="45"/>
        <v>3</v>
      </c>
      <c r="BC104" s="3">
        <f t="shared" si="46"/>
        <v>2</v>
      </c>
      <c r="BD104">
        <f t="shared" si="47"/>
        <v>3</v>
      </c>
      <c r="BE104">
        <f t="shared" si="48"/>
        <v>4</v>
      </c>
      <c r="BF104">
        <f t="shared" si="49"/>
        <v>66</v>
      </c>
    </row>
    <row r="105" spans="1:58" x14ac:dyDescent="0.35">
      <c r="A105" s="22" t="s">
        <v>189</v>
      </c>
      <c r="B105" s="1" t="s">
        <v>10</v>
      </c>
      <c r="C105" s="1" t="s">
        <v>7</v>
      </c>
      <c r="D105" s="1">
        <v>16</v>
      </c>
      <c r="E105" s="1" t="s">
        <v>5</v>
      </c>
      <c r="F105" s="2" t="s">
        <v>5</v>
      </c>
      <c r="G105" s="2" t="s">
        <v>3</v>
      </c>
      <c r="H105" s="1" t="s">
        <v>4</v>
      </c>
      <c r="I105" s="2" t="s">
        <v>6</v>
      </c>
      <c r="J105" s="1" t="s">
        <v>4</v>
      </c>
      <c r="K105" s="2" t="s">
        <v>3</v>
      </c>
      <c r="L105" s="2" t="s">
        <v>4</v>
      </c>
      <c r="M105" s="2" t="s">
        <v>4</v>
      </c>
      <c r="N105" s="2" t="s">
        <v>6</v>
      </c>
      <c r="O105" s="2" t="s">
        <v>5</v>
      </c>
      <c r="P105" s="1" t="s">
        <v>4</v>
      </c>
      <c r="Q105" s="2" t="s">
        <v>4</v>
      </c>
      <c r="R105" s="2" t="s">
        <v>6</v>
      </c>
      <c r="S105" s="2" t="s">
        <v>4</v>
      </c>
      <c r="T105" s="2" t="s">
        <v>4</v>
      </c>
      <c r="U105" s="2" t="s">
        <v>3</v>
      </c>
      <c r="V105" s="1" t="s">
        <v>5</v>
      </c>
      <c r="W105" s="1" t="s">
        <v>4</v>
      </c>
      <c r="X105" s="1" t="s">
        <v>4</v>
      </c>
      <c r="Y105" s="2" t="s">
        <v>4</v>
      </c>
      <c r="Z105" s="2" t="s">
        <v>6</v>
      </c>
      <c r="AA105" s="1" t="s">
        <v>5</v>
      </c>
      <c r="AB105" s="2" t="s">
        <v>4</v>
      </c>
      <c r="AC105" s="1" t="s">
        <v>4</v>
      </c>
      <c r="AD105" s="1" t="s">
        <v>5</v>
      </c>
      <c r="AF105">
        <f t="shared" si="27"/>
        <v>2</v>
      </c>
      <c r="AG105" s="3">
        <f t="shared" si="28"/>
        <v>3</v>
      </c>
      <c r="AH105" s="3">
        <f t="shared" si="29"/>
        <v>1</v>
      </c>
      <c r="AI105">
        <f t="shared" si="30"/>
        <v>3</v>
      </c>
      <c r="AJ105" s="3">
        <f t="shared" si="31"/>
        <v>4</v>
      </c>
      <c r="AK105">
        <f t="shared" si="32"/>
        <v>3</v>
      </c>
      <c r="AL105" s="3">
        <f t="shared" si="33"/>
        <v>1</v>
      </c>
      <c r="AM105" s="3">
        <f t="shared" si="33"/>
        <v>2</v>
      </c>
      <c r="AN105" s="3">
        <f t="shared" si="33"/>
        <v>2</v>
      </c>
      <c r="AO105" s="3">
        <f t="shared" si="33"/>
        <v>4</v>
      </c>
      <c r="AP105" s="3">
        <f t="shared" si="26"/>
        <v>3</v>
      </c>
      <c r="AQ105" s="5">
        <f t="shared" si="34"/>
        <v>3</v>
      </c>
      <c r="AR105" s="3">
        <f t="shared" si="35"/>
        <v>2</v>
      </c>
      <c r="AS105" s="3">
        <f t="shared" si="36"/>
        <v>4</v>
      </c>
      <c r="AT105" s="3">
        <f t="shared" si="37"/>
        <v>2</v>
      </c>
      <c r="AU105" s="3">
        <f t="shared" si="38"/>
        <v>2</v>
      </c>
      <c r="AV105" s="3">
        <f t="shared" si="39"/>
        <v>1</v>
      </c>
      <c r="AW105">
        <f t="shared" si="40"/>
        <v>2</v>
      </c>
      <c r="AX105">
        <f t="shared" si="41"/>
        <v>3</v>
      </c>
      <c r="AY105">
        <f t="shared" si="42"/>
        <v>3</v>
      </c>
      <c r="AZ105" s="3">
        <f t="shared" si="43"/>
        <v>2</v>
      </c>
      <c r="BA105" s="3">
        <f t="shared" si="44"/>
        <v>4</v>
      </c>
      <c r="BB105">
        <f t="shared" si="45"/>
        <v>2</v>
      </c>
      <c r="BC105" s="3">
        <f t="shared" si="46"/>
        <v>2</v>
      </c>
      <c r="BD105">
        <f t="shared" si="47"/>
        <v>3</v>
      </c>
      <c r="BE105">
        <f t="shared" si="48"/>
        <v>2</v>
      </c>
      <c r="BF105">
        <f t="shared" si="49"/>
        <v>65</v>
      </c>
    </row>
    <row r="106" spans="1:58" x14ac:dyDescent="0.35">
      <c r="A106" s="22" t="s">
        <v>190</v>
      </c>
      <c r="B106" s="1" t="s">
        <v>10</v>
      </c>
      <c r="C106" s="1" t="s">
        <v>8</v>
      </c>
      <c r="D106" s="1">
        <v>17</v>
      </c>
      <c r="E106" s="1" t="s">
        <v>3</v>
      </c>
      <c r="F106" s="2" t="s">
        <v>5</v>
      </c>
      <c r="G106" s="2" t="s">
        <v>3</v>
      </c>
      <c r="H106" s="1" t="s">
        <v>4</v>
      </c>
      <c r="I106" s="2" t="s">
        <v>5</v>
      </c>
      <c r="J106" s="1" t="s">
        <v>4</v>
      </c>
      <c r="K106" s="2" t="s">
        <v>3</v>
      </c>
      <c r="L106" s="2" t="s">
        <v>4</v>
      </c>
      <c r="M106" s="2" t="s">
        <v>6</v>
      </c>
      <c r="N106" s="2" t="s">
        <v>4</v>
      </c>
      <c r="O106" s="2" t="s">
        <v>5</v>
      </c>
      <c r="P106" s="1" t="s">
        <v>3</v>
      </c>
      <c r="Q106" s="2" t="s">
        <v>5</v>
      </c>
      <c r="R106" s="2" t="s">
        <v>5</v>
      </c>
      <c r="S106" s="2" t="s">
        <v>4</v>
      </c>
      <c r="T106" s="2" t="s">
        <v>3</v>
      </c>
      <c r="U106" s="2" t="s">
        <v>4</v>
      </c>
      <c r="V106" s="1" t="s">
        <v>4</v>
      </c>
      <c r="W106" s="1" t="s">
        <v>3</v>
      </c>
      <c r="X106" s="1" t="s">
        <v>3</v>
      </c>
      <c r="Y106" s="2" t="s">
        <v>4</v>
      </c>
      <c r="Z106" s="2" t="s">
        <v>4</v>
      </c>
      <c r="AA106" s="1" t="s">
        <v>5</v>
      </c>
      <c r="AB106" s="2" t="s">
        <v>4</v>
      </c>
      <c r="AC106" s="1" t="s">
        <v>3</v>
      </c>
      <c r="AD106" s="1" t="s">
        <v>5</v>
      </c>
      <c r="AF106">
        <f t="shared" si="27"/>
        <v>4</v>
      </c>
      <c r="AG106" s="3">
        <f t="shared" si="28"/>
        <v>3</v>
      </c>
      <c r="AH106" s="3">
        <f t="shared" si="29"/>
        <v>1</v>
      </c>
      <c r="AI106">
        <f t="shared" si="30"/>
        <v>3</v>
      </c>
      <c r="AJ106" s="3">
        <f t="shared" si="31"/>
        <v>3</v>
      </c>
      <c r="AK106">
        <f t="shared" si="32"/>
        <v>3</v>
      </c>
      <c r="AL106" s="3">
        <f t="shared" si="33"/>
        <v>1</v>
      </c>
      <c r="AM106" s="3">
        <f t="shared" si="33"/>
        <v>2</v>
      </c>
      <c r="AN106" s="3">
        <f t="shared" si="33"/>
        <v>4</v>
      </c>
      <c r="AO106" s="3">
        <f t="shared" si="33"/>
        <v>2</v>
      </c>
      <c r="AP106" s="3">
        <f t="shared" si="26"/>
        <v>3</v>
      </c>
      <c r="AQ106" s="5">
        <f t="shared" si="34"/>
        <v>4</v>
      </c>
      <c r="AR106" s="3">
        <f t="shared" si="35"/>
        <v>3</v>
      </c>
      <c r="AS106" s="3">
        <f t="shared" si="36"/>
        <v>3</v>
      </c>
      <c r="AT106" s="3">
        <f t="shared" si="37"/>
        <v>2</v>
      </c>
      <c r="AU106" s="3">
        <f t="shared" si="38"/>
        <v>1</v>
      </c>
      <c r="AV106" s="3">
        <f t="shared" si="39"/>
        <v>2</v>
      </c>
      <c r="AW106">
        <f t="shared" si="40"/>
        <v>3</v>
      </c>
      <c r="AX106">
        <f t="shared" si="41"/>
        <v>4</v>
      </c>
      <c r="AY106">
        <f t="shared" si="42"/>
        <v>4</v>
      </c>
      <c r="AZ106" s="3">
        <f t="shared" si="43"/>
        <v>2</v>
      </c>
      <c r="BA106" s="3">
        <f t="shared" si="44"/>
        <v>2</v>
      </c>
      <c r="BB106">
        <f t="shared" si="45"/>
        <v>2</v>
      </c>
      <c r="BC106" s="3">
        <f t="shared" si="46"/>
        <v>2</v>
      </c>
      <c r="BD106">
        <f t="shared" si="47"/>
        <v>4</v>
      </c>
      <c r="BE106">
        <f t="shared" si="48"/>
        <v>2</v>
      </c>
      <c r="BF106">
        <f t="shared" si="49"/>
        <v>69</v>
      </c>
    </row>
    <row r="107" spans="1:58" x14ac:dyDescent="0.35">
      <c r="A107" s="22" t="s">
        <v>191</v>
      </c>
      <c r="B107" s="1" t="s">
        <v>9</v>
      </c>
      <c r="C107" s="1" t="s">
        <v>7</v>
      </c>
      <c r="D107" s="1">
        <v>16</v>
      </c>
      <c r="E107" s="1" t="s">
        <v>6</v>
      </c>
      <c r="F107" s="2" t="s">
        <v>5</v>
      </c>
      <c r="G107" s="2" t="s">
        <v>3</v>
      </c>
      <c r="H107" s="1" t="s">
        <v>5</v>
      </c>
      <c r="I107" s="2" t="s">
        <v>4</v>
      </c>
      <c r="J107" s="1" t="s">
        <v>5</v>
      </c>
      <c r="K107" s="2" t="s">
        <v>6</v>
      </c>
      <c r="L107" s="2" t="s">
        <v>5</v>
      </c>
      <c r="M107" s="2" t="s">
        <v>4</v>
      </c>
      <c r="N107" s="2" t="s">
        <v>4</v>
      </c>
      <c r="O107" s="2" t="s">
        <v>3</v>
      </c>
      <c r="P107" s="1" t="s">
        <v>4</v>
      </c>
      <c r="Q107" s="2" t="s">
        <v>4</v>
      </c>
      <c r="R107" s="2" t="s">
        <v>5</v>
      </c>
      <c r="S107" s="2" t="s">
        <v>5</v>
      </c>
      <c r="T107" s="2" t="s">
        <v>3</v>
      </c>
      <c r="U107" s="2" t="s">
        <v>3</v>
      </c>
      <c r="V107" s="1" t="s">
        <v>4</v>
      </c>
      <c r="W107" s="1" t="s">
        <v>5</v>
      </c>
      <c r="X107" s="1" t="s">
        <v>3</v>
      </c>
      <c r="Y107" s="2" t="s">
        <v>5</v>
      </c>
      <c r="Z107" s="2" t="s">
        <v>5</v>
      </c>
      <c r="AA107" s="1" t="s">
        <v>4</v>
      </c>
      <c r="AB107" s="2" t="s">
        <v>5</v>
      </c>
      <c r="AC107" s="1" t="s">
        <v>3</v>
      </c>
      <c r="AD107" s="1" t="s">
        <v>4</v>
      </c>
      <c r="AF107">
        <f t="shared" si="27"/>
        <v>1</v>
      </c>
      <c r="AG107" s="3">
        <f t="shared" si="28"/>
        <v>3</v>
      </c>
      <c r="AH107" s="3">
        <f t="shared" si="29"/>
        <v>1</v>
      </c>
      <c r="AI107">
        <f t="shared" si="30"/>
        <v>2</v>
      </c>
      <c r="AJ107" s="3">
        <f t="shared" si="31"/>
        <v>2</v>
      </c>
      <c r="AK107">
        <f t="shared" si="32"/>
        <v>2</v>
      </c>
      <c r="AL107" s="3">
        <f t="shared" si="33"/>
        <v>4</v>
      </c>
      <c r="AM107" s="3">
        <f t="shared" si="33"/>
        <v>3</v>
      </c>
      <c r="AN107" s="3">
        <f t="shared" si="33"/>
        <v>2</v>
      </c>
      <c r="AO107" s="3">
        <f t="shared" si="33"/>
        <v>2</v>
      </c>
      <c r="AP107" s="3">
        <f t="shared" si="26"/>
        <v>1</v>
      </c>
      <c r="AQ107" s="5">
        <f t="shared" si="34"/>
        <v>3</v>
      </c>
      <c r="AR107" s="3">
        <f t="shared" si="35"/>
        <v>2</v>
      </c>
      <c r="AS107" s="3">
        <f t="shared" si="36"/>
        <v>3</v>
      </c>
      <c r="AT107" s="3">
        <f t="shared" si="37"/>
        <v>3</v>
      </c>
      <c r="AU107" s="3">
        <f t="shared" si="38"/>
        <v>1</v>
      </c>
      <c r="AV107" s="3">
        <f t="shared" si="39"/>
        <v>1</v>
      </c>
      <c r="AW107">
        <f t="shared" si="40"/>
        <v>3</v>
      </c>
      <c r="AX107">
        <f t="shared" si="41"/>
        <v>2</v>
      </c>
      <c r="AY107">
        <f t="shared" si="42"/>
        <v>4</v>
      </c>
      <c r="AZ107" s="3">
        <f t="shared" si="43"/>
        <v>3</v>
      </c>
      <c r="BA107" s="3">
        <f t="shared" si="44"/>
        <v>3</v>
      </c>
      <c r="BB107">
        <f t="shared" si="45"/>
        <v>3</v>
      </c>
      <c r="BC107" s="3">
        <f t="shared" si="46"/>
        <v>3</v>
      </c>
      <c r="BD107">
        <f t="shared" si="47"/>
        <v>4</v>
      </c>
      <c r="BE107">
        <f t="shared" si="48"/>
        <v>3</v>
      </c>
      <c r="BF107">
        <f t="shared" si="49"/>
        <v>64</v>
      </c>
    </row>
    <row r="108" spans="1:58" x14ac:dyDescent="0.35">
      <c r="A108" s="22" t="s">
        <v>192</v>
      </c>
      <c r="B108" s="1" t="s">
        <v>10</v>
      </c>
      <c r="C108" s="1" t="s">
        <v>7</v>
      </c>
      <c r="D108" s="1">
        <v>15</v>
      </c>
      <c r="E108" s="1" t="s">
        <v>4</v>
      </c>
      <c r="F108" s="2" t="s">
        <v>4</v>
      </c>
      <c r="G108" s="2" t="s">
        <v>5</v>
      </c>
      <c r="H108" s="1" t="s">
        <v>4</v>
      </c>
      <c r="I108" s="2" t="s">
        <v>5</v>
      </c>
      <c r="J108" s="1" t="s">
        <v>3</v>
      </c>
      <c r="K108" s="2" t="s">
        <v>4</v>
      </c>
      <c r="L108" s="2" t="s">
        <v>5</v>
      </c>
      <c r="M108" s="2" t="s">
        <v>4</v>
      </c>
      <c r="N108" s="2" t="s">
        <v>5</v>
      </c>
      <c r="O108" s="2" t="s">
        <v>5</v>
      </c>
      <c r="P108" s="1" t="s">
        <v>4</v>
      </c>
      <c r="Q108" s="2" t="s">
        <v>5</v>
      </c>
      <c r="R108" s="2" t="s">
        <v>5</v>
      </c>
      <c r="S108" s="2" t="s">
        <v>4</v>
      </c>
      <c r="T108" s="2" t="s">
        <v>5</v>
      </c>
      <c r="U108" s="2" t="s">
        <v>5</v>
      </c>
      <c r="V108" s="1" t="s">
        <v>5</v>
      </c>
      <c r="W108" s="1" t="s">
        <v>4</v>
      </c>
      <c r="X108" s="1" t="s">
        <v>4</v>
      </c>
      <c r="Y108" s="2" t="s">
        <v>5</v>
      </c>
      <c r="Z108" s="2" t="s">
        <v>5</v>
      </c>
      <c r="AA108" s="1" t="s">
        <v>5</v>
      </c>
      <c r="AB108" s="2" t="s">
        <v>4</v>
      </c>
      <c r="AC108" s="1" t="s">
        <v>4</v>
      </c>
      <c r="AD108" s="1" t="s">
        <v>4</v>
      </c>
      <c r="AF108">
        <f t="shared" si="27"/>
        <v>3</v>
      </c>
      <c r="AG108" s="3">
        <f t="shared" si="28"/>
        <v>2</v>
      </c>
      <c r="AH108" s="3">
        <f t="shared" si="29"/>
        <v>3</v>
      </c>
      <c r="AI108">
        <f t="shared" si="30"/>
        <v>3</v>
      </c>
      <c r="AJ108" s="3">
        <f t="shared" si="31"/>
        <v>3</v>
      </c>
      <c r="AK108">
        <f t="shared" si="32"/>
        <v>4</v>
      </c>
      <c r="AL108" s="3">
        <f t="shared" si="33"/>
        <v>2</v>
      </c>
      <c r="AM108" s="3">
        <f t="shared" si="33"/>
        <v>3</v>
      </c>
      <c r="AN108" s="3">
        <f t="shared" si="33"/>
        <v>2</v>
      </c>
      <c r="AO108" s="3">
        <f t="shared" si="33"/>
        <v>3</v>
      </c>
      <c r="AP108" s="3">
        <f t="shared" si="26"/>
        <v>3</v>
      </c>
      <c r="AQ108" s="5">
        <f t="shared" si="34"/>
        <v>3</v>
      </c>
      <c r="AR108" s="3">
        <f t="shared" si="35"/>
        <v>3</v>
      </c>
      <c r="AS108" s="3">
        <f t="shared" si="36"/>
        <v>3</v>
      </c>
      <c r="AT108" s="3">
        <f t="shared" si="37"/>
        <v>2</v>
      </c>
      <c r="AU108" s="3">
        <f t="shared" si="38"/>
        <v>3</v>
      </c>
      <c r="AV108" s="3">
        <f t="shared" si="39"/>
        <v>3</v>
      </c>
      <c r="AW108">
        <f t="shared" si="40"/>
        <v>2</v>
      </c>
      <c r="AX108">
        <f t="shared" si="41"/>
        <v>3</v>
      </c>
      <c r="AY108">
        <f t="shared" si="42"/>
        <v>3</v>
      </c>
      <c r="AZ108" s="3">
        <f t="shared" si="43"/>
        <v>3</v>
      </c>
      <c r="BA108" s="3">
        <f t="shared" si="44"/>
        <v>3</v>
      </c>
      <c r="BB108">
        <f t="shared" si="45"/>
        <v>2</v>
      </c>
      <c r="BC108" s="3">
        <f t="shared" si="46"/>
        <v>2</v>
      </c>
      <c r="BD108">
        <f t="shared" si="47"/>
        <v>3</v>
      </c>
      <c r="BE108">
        <f t="shared" si="48"/>
        <v>3</v>
      </c>
      <c r="BF108">
        <f t="shared" si="49"/>
        <v>72</v>
      </c>
    </row>
    <row r="109" spans="1:58" x14ac:dyDescent="0.35">
      <c r="A109" s="22" t="s">
        <v>193</v>
      </c>
      <c r="B109" s="1" t="s">
        <v>10</v>
      </c>
      <c r="C109" s="1" t="s">
        <v>7</v>
      </c>
      <c r="D109" s="1">
        <v>16</v>
      </c>
      <c r="E109" s="1" t="s">
        <v>4</v>
      </c>
      <c r="F109" s="2" t="s">
        <v>3</v>
      </c>
      <c r="G109" s="2" t="s">
        <v>3</v>
      </c>
      <c r="H109" s="1" t="s">
        <v>3</v>
      </c>
      <c r="I109" s="2" t="s">
        <v>6</v>
      </c>
      <c r="J109" s="1" t="s">
        <v>3</v>
      </c>
      <c r="K109" s="2" t="s">
        <v>6</v>
      </c>
      <c r="L109" s="2" t="s">
        <v>3</v>
      </c>
      <c r="M109" s="2" t="s">
        <v>5</v>
      </c>
      <c r="N109" s="2" t="s">
        <v>4</v>
      </c>
      <c r="O109" s="2" t="s">
        <v>3</v>
      </c>
      <c r="P109" s="1" t="s">
        <v>5</v>
      </c>
      <c r="Q109" s="2" t="s">
        <v>4</v>
      </c>
      <c r="R109" s="2" t="s">
        <v>3</v>
      </c>
      <c r="S109" s="2" t="s">
        <v>3</v>
      </c>
      <c r="T109" s="2" t="s">
        <v>4</v>
      </c>
      <c r="U109" s="2" t="s">
        <v>6</v>
      </c>
      <c r="V109" s="1" t="s">
        <v>4</v>
      </c>
      <c r="W109" s="1" t="s">
        <v>4</v>
      </c>
      <c r="X109" s="1" t="s">
        <v>4</v>
      </c>
      <c r="Y109" s="2" t="s">
        <v>3</v>
      </c>
      <c r="Z109" s="2" t="s">
        <v>3</v>
      </c>
      <c r="AA109" s="1" t="s">
        <v>5</v>
      </c>
      <c r="AB109" s="2" t="s">
        <v>3</v>
      </c>
      <c r="AC109" s="1" t="s">
        <v>4</v>
      </c>
      <c r="AD109" s="1" t="s">
        <v>4</v>
      </c>
      <c r="AF109">
        <f t="shared" si="27"/>
        <v>3</v>
      </c>
      <c r="AG109" s="3">
        <f t="shared" si="28"/>
        <v>1</v>
      </c>
      <c r="AH109" s="3">
        <f t="shared" si="29"/>
        <v>1</v>
      </c>
      <c r="AI109">
        <f t="shared" si="30"/>
        <v>4</v>
      </c>
      <c r="AJ109" s="3">
        <f t="shared" si="31"/>
        <v>4</v>
      </c>
      <c r="AK109">
        <f t="shared" si="32"/>
        <v>4</v>
      </c>
      <c r="AL109" s="3">
        <f t="shared" si="33"/>
        <v>4</v>
      </c>
      <c r="AM109" s="3">
        <f t="shared" si="33"/>
        <v>1</v>
      </c>
      <c r="AN109" s="3">
        <f t="shared" si="33"/>
        <v>3</v>
      </c>
      <c r="AO109" s="3">
        <f t="shared" si="33"/>
        <v>2</v>
      </c>
      <c r="AP109" s="3">
        <f t="shared" si="26"/>
        <v>1</v>
      </c>
      <c r="AQ109" s="5">
        <f t="shared" si="34"/>
        <v>2</v>
      </c>
      <c r="AR109" s="3">
        <f t="shared" si="35"/>
        <v>2</v>
      </c>
      <c r="AS109" s="3">
        <f t="shared" si="36"/>
        <v>1</v>
      </c>
      <c r="AT109" s="3">
        <f t="shared" si="37"/>
        <v>1</v>
      </c>
      <c r="AU109" s="3">
        <f t="shared" si="38"/>
        <v>2</v>
      </c>
      <c r="AV109" s="3">
        <f t="shared" si="39"/>
        <v>4</v>
      </c>
      <c r="AW109">
        <f t="shared" si="40"/>
        <v>3</v>
      </c>
      <c r="AX109">
        <f t="shared" si="41"/>
        <v>3</v>
      </c>
      <c r="AY109">
        <f t="shared" si="42"/>
        <v>3</v>
      </c>
      <c r="AZ109" s="3">
        <f t="shared" si="43"/>
        <v>1</v>
      </c>
      <c r="BA109" s="3">
        <f t="shared" si="44"/>
        <v>1</v>
      </c>
      <c r="BB109">
        <f t="shared" si="45"/>
        <v>2</v>
      </c>
      <c r="BC109" s="3">
        <f t="shared" si="46"/>
        <v>1</v>
      </c>
      <c r="BD109">
        <f t="shared" si="47"/>
        <v>3</v>
      </c>
      <c r="BE109">
        <f t="shared" si="48"/>
        <v>3</v>
      </c>
      <c r="BF109">
        <f t="shared" si="49"/>
        <v>60</v>
      </c>
    </row>
    <row r="110" spans="1:58" x14ac:dyDescent="0.35">
      <c r="A110" s="22" t="s">
        <v>194</v>
      </c>
      <c r="B110" s="1" t="s">
        <v>9</v>
      </c>
      <c r="C110" s="1" t="s">
        <v>8</v>
      </c>
      <c r="D110" s="1">
        <v>16</v>
      </c>
      <c r="E110" s="1" t="s">
        <v>5</v>
      </c>
      <c r="F110" s="2" t="s">
        <v>4</v>
      </c>
      <c r="G110" s="2" t="s">
        <v>5</v>
      </c>
      <c r="H110" s="1" t="s">
        <v>4</v>
      </c>
      <c r="I110" s="2" t="s">
        <v>4</v>
      </c>
      <c r="J110" s="1" t="s">
        <v>4</v>
      </c>
      <c r="K110" s="2" t="s">
        <v>4</v>
      </c>
      <c r="L110" s="2" t="s">
        <v>4</v>
      </c>
      <c r="M110" s="2" t="s">
        <v>5</v>
      </c>
      <c r="N110" s="2" t="s">
        <v>4</v>
      </c>
      <c r="O110" s="2" t="s">
        <v>5</v>
      </c>
      <c r="P110" s="1" t="s">
        <v>4</v>
      </c>
      <c r="Q110" s="2" t="s">
        <v>4</v>
      </c>
      <c r="R110" s="2" t="s">
        <v>5</v>
      </c>
      <c r="S110" s="2" t="s">
        <v>5</v>
      </c>
      <c r="T110" s="2" t="s">
        <v>4</v>
      </c>
      <c r="U110" s="2" t="s">
        <v>4</v>
      </c>
      <c r="V110" s="1" t="s">
        <v>5</v>
      </c>
      <c r="W110" s="1" t="s">
        <v>4</v>
      </c>
      <c r="X110" s="1" t="s">
        <v>4</v>
      </c>
      <c r="Y110" s="2" t="s">
        <v>4</v>
      </c>
      <c r="Z110" s="2" t="s">
        <v>4</v>
      </c>
      <c r="AA110" s="1" t="s">
        <v>5</v>
      </c>
      <c r="AB110" s="2" t="s">
        <v>6</v>
      </c>
      <c r="AC110" s="1" t="s">
        <v>4</v>
      </c>
      <c r="AD110" s="1" t="s">
        <v>4</v>
      </c>
      <c r="AF110">
        <f t="shared" si="27"/>
        <v>2</v>
      </c>
      <c r="AG110" s="3">
        <f t="shared" si="28"/>
        <v>2</v>
      </c>
      <c r="AH110" s="3">
        <f t="shared" si="29"/>
        <v>3</v>
      </c>
      <c r="AI110">
        <f t="shared" si="30"/>
        <v>3</v>
      </c>
      <c r="AJ110" s="3">
        <f t="shared" si="31"/>
        <v>2</v>
      </c>
      <c r="AK110">
        <f t="shared" si="32"/>
        <v>3</v>
      </c>
      <c r="AL110" s="3">
        <f t="shared" si="33"/>
        <v>2</v>
      </c>
      <c r="AM110" s="3">
        <f t="shared" si="33"/>
        <v>2</v>
      </c>
      <c r="AN110" s="3">
        <f t="shared" si="33"/>
        <v>3</v>
      </c>
      <c r="AO110" s="3">
        <f t="shared" si="33"/>
        <v>2</v>
      </c>
      <c r="AP110" s="3">
        <f t="shared" si="26"/>
        <v>3</v>
      </c>
      <c r="AQ110" s="5">
        <f t="shared" si="34"/>
        <v>3</v>
      </c>
      <c r="AR110" s="3">
        <f t="shared" si="35"/>
        <v>2</v>
      </c>
      <c r="AS110" s="3">
        <f t="shared" si="36"/>
        <v>3</v>
      </c>
      <c r="AT110" s="3">
        <f t="shared" si="37"/>
        <v>3</v>
      </c>
      <c r="AU110" s="3">
        <f t="shared" si="38"/>
        <v>2</v>
      </c>
      <c r="AV110" s="3">
        <f t="shared" si="39"/>
        <v>2</v>
      </c>
      <c r="AW110">
        <f t="shared" si="40"/>
        <v>2</v>
      </c>
      <c r="AX110">
        <f t="shared" si="41"/>
        <v>3</v>
      </c>
      <c r="AY110">
        <f t="shared" si="42"/>
        <v>3</v>
      </c>
      <c r="AZ110" s="3">
        <f t="shared" si="43"/>
        <v>2</v>
      </c>
      <c r="BA110" s="3">
        <f t="shared" si="44"/>
        <v>2</v>
      </c>
      <c r="BB110">
        <f t="shared" si="45"/>
        <v>2</v>
      </c>
      <c r="BC110" s="3">
        <f t="shared" si="46"/>
        <v>4</v>
      </c>
      <c r="BD110">
        <f t="shared" si="47"/>
        <v>3</v>
      </c>
      <c r="BE110">
        <f t="shared" si="48"/>
        <v>3</v>
      </c>
      <c r="BF110">
        <f t="shared" si="49"/>
        <v>66</v>
      </c>
    </row>
    <row r="111" spans="1:58" x14ac:dyDescent="0.35">
      <c r="A111" s="22" t="s">
        <v>195</v>
      </c>
      <c r="B111" s="1" t="s">
        <v>9</v>
      </c>
      <c r="C111" s="1" t="s">
        <v>7</v>
      </c>
      <c r="D111" s="1">
        <v>16</v>
      </c>
      <c r="E111" s="1" t="s">
        <v>5</v>
      </c>
      <c r="F111" s="2" t="s">
        <v>5</v>
      </c>
      <c r="G111" s="2" t="s">
        <v>3</v>
      </c>
      <c r="H111" s="1" t="s">
        <v>4</v>
      </c>
      <c r="I111" s="2" t="s">
        <v>5</v>
      </c>
      <c r="J111" s="1" t="s">
        <v>4</v>
      </c>
      <c r="K111" s="2" t="s">
        <v>3</v>
      </c>
      <c r="L111" s="2" t="s">
        <v>3</v>
      </c>
      <c r="M111" s="2" t="s">
        <v>3</v>
      </c>
      <c r="N111" s="2" t="s">
        <v>4</v>
      </c>
      <c r="O111" s="2" t="s">
        <v>4</v>
      </c>
      <c r="P111" s="1" t="s">
        <v>4</v>
      </c>
      <c r="Q111" s="2" t="s">
        <v>4</v>
      </c>
      <c r="R111" s="2" t="s">
        <v>5</v>
      </c>
      <c r="S111" s="2" t="s">
        <v>4</v>
      </c>
      <c r="T111" s="2" t="s">
        <v>4</v>
      </c>
      <c r="U111" s="2" t="s">
        <v>5</v>
      </c>
      <c r="V111" s="1" t="s">
        <v>4</v>
      </c>
      <c r="W111" s="1" t="s">
        <v>4</v>
      </c>
      <c r="X111" s="1" t="s">
        <v>4</v>
      </c>
      <c r="Y111" s="2" t="s">
        <v>5</v>
      </c>
      <c r="Z111" s="2" t="s">
        <v>4</v>
      </c>
      <c r="AA111" s="1" t="s">
        <v>5</v>
      </c>
      <c r="AB111" s="2" t="s">
        <v>4</v>
      </c>
      <c r="AC111" s="1" t="s">
        <v>4</v>
      </c>
      <c r="AD111" s="1" t="s">
        <v>4</v>
      </c>
      <c r="AF111">
        <f t="shared" si="27"/>
        <v>2</v>
      </c>
      <c r="AG111" s="3">
        <f t="shared" si="28"/>
        <v>3</v>
      </c>
      <c r="AH111" s="3">
        <f t="shared" si="29"/>
        <v>1</v>
      </c>
      <c r="AI111">
        <f t="shared" si="30"/>
        <v>3</v>
      </c>
      <c r="AJ111" s="3">
        <f t="shared" si="31"/>
        <v>3</v>
      </c>
      <c r="AK111">
        <f t="shared" si="32"/>
        <v>3</v>
      </c>
      <c r="AL111" s="3">
        <f t="shared" si="33"/>
        <v>1</v>
      </c>
      <c r="AM111" s="3">
        <f t="shared" si="33"/>
        <v>1</v>
      </c>
      <c r="AN111" s="3">
        <f t="shared" si="33"/>
        <v>1</v>
      </c>
      <c r="AO111" s="3">
        <f t="shared" si="33"/>
        <v>2</v>
      </c>
      <c r="AP111" s="3">
        <f t="shared" si="26"/>
        <v>2</v>
      </c>
      <c r="AQ111" s="5">
        <f t="shared" si="34"/>
        <v>3</v>
      </c>
      <c r="AR111" s="3">
        <f t="shared" si="35"/>
        <v>2</v>
      </c>
      <c r="AS111" s="3">
        <f t="shared" si="36"/>
        <v>3</v>
      </c>
      <c r="AT111" s="3">
        <f t="shared" si="37"/>
        <v>2</v>
      </c>
      <c r="AU111" s="3">
        <f t="shared" si="38"/>
        <v>2</v>
      </c>
      <c r="AV111" s="3">
        <f t="shared" si="39"/>
        <v>3</v>
      </c>
      <c r="AW111">
        <f t="shared" si="40"/>
        <v>3</v>
      </c>
      <c r="AX111">
        <f t="shared" si="41"/>
        <v>3</v>
      </c>
      <c r="AY111">
        <f t="shared" si="42"/>
        <v>3</v>
      </c>
      <c r="AZ111" s="3">
        <f t="shared" si="43"/>
        <v>3</v>
      </c>
      <c r="BA111" s="3">
        <f t="shared" si="44"/>
        <v>2</v>
      </c>
      <c r="BB111">
        <f t="shared" si="45"/>
        <v>2</v>
      </c>
      <c r="BC111" s="3">
        <f t="shared" si="46"/>
        <v>2</v>
      </c>
      <c r="BD111">
        <f t="shared" si="47"/>
        <v>3</v>
      </c>
      <c r="BE111">
        <f t="shared" si="48"/>
        <v>3</v>
      </c>
      <c r="BF111">
        <f t="shared" si="49"/>
        <v>61</v>
      </c>
    </row>
    <row r="112" spans="1:58" x14ac:dyDescent="0.35">
      <c r="A112" s="22" t="s">
        <v>196</v>
      </c>
      <c r="B112" s="1" t="s">
        <v>10</v>
      </c>
      <c r="C112" s="1" t="s">
        <v>7</v>
      </c>
      <c r="D112" s="1">
        <v>16</v>
      </c>
      <c r="E112" s="1" t="s">
        <v>5</v>
      </c>
      <c r="F112" s="2" t="s">
        <v>4</v>
      </c>
      <c r="G112" s="2" t="s">
        <v>3</v>
      </c>
      <c r="H112" s="1" t="s">
        <v>4</v>
      </c>
      <c r="I112" s="2" t="s">
        <v>5</v>
      </c>
      <c r="J112" s="1" t="s">
        <v>4</v>
      </c>
      <c r="K112" s="2" t="s">
        <v>3</v>
      </c>
      <c r="L112" s="2" t="s">
        <v>5</v>
      </c>
      <c r="M112" s="2" t="s">
        <v>4</v>
      </c>
      <c r="N112" s="2" t="s">
        <v>6</v>
      </c>
      <c r="O112" s="2" t="s">
        <v>3</v>
      </c>
      <c r="P112" s="1" t="s">
        <v>5</v>
      </c>
      <c r="Q112" s="2" t="s">
        <v>4</v>
      </c>
      <c r="R112" s="2" t="s">
        <v>5</v>
      </c>
      <c r="S112" s="2" t="s">
        <v>4</v>
      </c>
      <c r="T112" s="2" t="s">
        <v>5</v>
      </c>
      <c r="U112" s="2" t="s">
        <v>5</v>
      </c>
      <c r="V112" s="1" t="s">
        <v>4</v>
      </c>
      <c r="W112" s="1" t="s">
        <v>3</v>
      </c>
      <c r="X112" s="1" t="s">
        <v>4</v>
      </c>
      <c r="Y112" s="2" t="s">
        <v>4</v>
      </c>
      <c r="Z112" s="2" t="s">
        <v>5</v>
      </c>
      <c r="AA112" s="1" t="s">
        <v>3</v>
      </c>
      <c r="AB112" s="2" t="s">
        <v>6</v>
      </c>
      <c r="AC112" s="1" t="s">
        <v>3</v>
      </c>
      <c r="AD112" s="1" t="s">
        <v>3</v>
      </c>
      <c r="AF112">
        <f t="shared" si="27"/>
        <v>2</v>
      </c>
      <c r="AG112" s="3">
        <f t="shared" si="28"/>
        <v>2</v>
      </c>
      <c r="AH112" s="3">
        <f t="shared" si="29"/>
        <v>1</v>
      </c>
      <c r="AI112">
        <f t="shared" si="30"/>
        <v>3</v>
      </c>
      <c r="AJ112" s="3">
        <f t="shared" si="31"/>
        <v>3</v>
      </c>
      <c r="AK112">
        <f t="shared" si="32"/>
        <v>3</v>
      </c>
      <c r="AL112" s="3">
        <f t="shared" si="33"/>
        <v>1</v>
      </c>
      <c r="AM112" s="3">
        <f t="shared" si="33"/>
        <v>3</v>
      </c>
      <c r="AN112" s="3">
        <f t="shared" si="33"/>
        <v>2</v>
      </c>
      <c r="AO112" s="3">
        <f t="shared" si="33"/>
        <v>4</v>
      </c>
      <c r="AP112" s="3">
        <f t="shared" si="26"/>
        <v>1</v>
      </c>
      <c r="AQ112" s="5">
        <f t="shared" si="34"/>
        <v>2</v>
      </c>
      <c r="AR112" s="3">
        <f t="shared" si="35"/>
        <v>2</v>
      </c>
      <c r="AS112" s="3">
        <f t="shared" si="36"/>
        <v>3</v>
      </c>
      <c r="AT112" s="3">
        <f t="shared" si="37"/>
        <v>2</v>
      </c>
      <c r="AU112" s="3">
        <f t="shared" si="38"/>
        <v>3</v>
      </c>
      <c r="AV112" s="3">
        <f t="shared" si="39"/>
        <v>3</v>
      </c>
      <c r="AW112">
        <f t="shared" si="40"/>
        <v>3</v>
      </c>
      <c r="AX112">
        <f t="shared" si="41"/>
        <v>4</v>
      </c>
      <c r="AY112">
        <f t="shared" si="42"/>
        <v>3</v>
      </c>
      <c r="AZ112" s="3">
        <f t="shared" si="43"/>
        <v>2</v>
      </c>
      <c r="BA112" s="3">
        <f t="shared" si="44"/>
        <v>3</v>
      </c>
      <c r="BB112">
        <f t="shared" si="45"/>
        <v>4</v>
      </c>
      <c r="BC112" s="3">
        <f t="shared" si="46"/>
        <v>4</v>
      </c>
      <c r="BD112">
        <f t="shared" si="47"/>
        <v>4</v>
      </c>
      <c r="BE112">
        <f t="shared" si="48"/>
        <v>4</v>
      </c>
      <c r="BF112">
        <f t="shared" si="49"/>
        <v>71</v>
      </c>
    </row>
    <row r="113" spans="1:58" x14ac:dyDescent="0.35">
      <c r="A113" s="22" t="s">
        <v>197</v>
      </c>
      <c r="B113" s="1" t="s">
        <v>9</v>
      </c>
      <c r="C113" s="1" t="s">
        <v>8</v>
      </c>
      <c r="D113" s="1">
        <v>16</v>
      </c>
      <c r="E113" s="1" t="s">
        <v>3</v>
      </c>
      <c r="F113" s="2" t="s">
        <v>5</v>
      </c>
      <c r="G113" s="2" t="s">
        <v>4</v>
      </c>
      <c r="H113" s="1" t="s">
        <v>3</v>
      </c>
      <c r="I113" s="2" t="s">
        <v>5</v>
      </c>
      <c r="J113" s="1" t="s">
        <v>3</v>
      </c>
      <c r="K113" s="2" t="s">
        <v>5</v>
      </c>
      <c r="L113" s="2" t="s">
        <v>5</v>
      </c>
      <c r="M113" s="2" t="s">
        <v>6</v>
      </c>
      <c r="N113" s="2" t="s">
        <v>6</v>
      </c>
      <c r="O113" s="2" t="s">
        <v>5</v>
      </c>
      <c r="P113" s="1" t="s">
        <v>4</v>
      </c>
      <c r="Q113" s="2" t="s">
        <v>5</v>
      </c>
      <c r="R113" s="2" t="s">
        <v>5</v>
      </c>
      <c r="S113" s="2" t="s">
        <v>5</v>
      </c>
      <c r="T113" s="2" t="s">
        <v>5</v>
      </c>
      <c r="U113" s="2" t="s">
        <v>5</v>
      </c>
      <c r="V113" s="1" t="s">
        <v>3</v>
      </c>
      <c r="W113" s="1" t="s">
        <v>3</v>
      </c>
      <c r="X113" s="1" t="s">
        <v>3</v>
      </c>
      <c r="Y113" s="2" t="s">
        <v>5</v>
      </c>
      <c r="Z113" s="2" t="s">
        <v>5</v>
      </c>
      <c r="AA113" s="1" t="s">
        <v>3</v>
      </c>
      <c r="AB113" s="2" t="s">
        <v>5</v>
      </c>
      <c r="AC113" s="1" t="s">
        <v>3</v>
      </c>
      <c r="AD113" s="1" t="s">
        <v>3</v>
      </c>
      <c r="AF113">
        <f t="shared" si="27"/>
        <v>4</v>
      </c>
      <c r="AG113" s="3">
        <f t="shared" si="28"/>
        <v>3</v>
      </c>
      <c r="AH113" s="3">
        <f t="shared" si="29"/>
        <v>2</v>
      </c>
      <c r="AI113">
        <f t="shared" si="30"/>
        <v>4</v>
      </c>
      <c r="AJ113" s="3">
        <f t="shared" si="31"/>
        <v>3</v>
      </c>
      <c r="AK113">
        <f t="shared" si="32"/>
        <v>4</v>
      </c>
      <c r="AL113" s="3">
        <f t="shared" si="33"/>
        <v>3</v>
      </c>
      <c r="AM113" s="3">
        <f t="shared" si="33"/>
        <v>3</v>
      </c>
      <c r="AN113" s="3">
        <f t="shared" si="33"/>
        <v>4</v>
      </c>
      <c r="AO113" s="3">
        <f t="shared" si="33"/>
        <v>4</v>
      </c>
      <c r="AP113" s="3">
        <f t="shared" si="26"/>
        <v>3</v>
      </c>
      <c r="AQ113" s="5">
        <f t="shared" si="34"/>
        <v>3</v>
      </c>
      <c r="AR113" s="3">
        <f t="shared" si="35"/>
        <v>3</v>
      </c>
      <c r="AS113" s="3">
        <f t="shared" si="36"/>
        <v>3</v>
      </c>
      <c r="AT113" s="3">
        <f t="shared" si="37"/>
        <v>3</v>
      </c>
      <c r="AU113" s="3">
        <f t="shared" si="38"/>
        <v>3</v>
      </c>
      <c r="AV113" s="3">
        <f t="shared" si="39"/>
        <v>3</v>
      </c>
      <c r="AW113">
        <f t="shared" si="40"/>
        <v>4</v>
      </c>
      <c r="AX113">
        <f t="shared" si="41"/>
        <v>4</v>
      </c>
      <c r="AY113">
        <f t="shared" si="42"/>
        <v>4</v>
      </c>
      <c r="AZ113" s="3">
        <f t="shared" si="43"/>
        <v>3</v>
      </c>
      <c r="BA113" s="3">
        <f t="shared" si="44"/>
        <v>3</v>
      </c>
      <c r="BB113">
        <f t="shared" si="45"/>
        <v>4</v>
      </c>
      <c r="BC113" s="3">
        <f t="shared" si="46"/>
        <v>3</v>
      </c>
      <c r="BD113">
        <f t="shared" si="47"/>
        <v>4</v>
      </c>
      <c r="BE113">
        <f t="shared" si="48"/>
        <v>4</v>
      </c>
      <c r="BF113">
        <f t="shared" si="49"/>
        <v>88</v>
      </c>
    </row>
    <row r="114" spans="1:58" x14ac:dyDescent="0.35">
      <c r="A114" s="22" t="s">
        <v>198</v>
      </c>
      <c r="B114" s="1" t="s">
        <v>10</v>
      </c>
      <c r="C114" s="1" t="s">
        <v>7</v>
      </c>
      <c r="D114" s="1">
        <v>16</v>
      </c>
      <c r="E114" s="1" t="s">
        <v>5</v>
      </c>
      <c r="F114" s="2" t="s">
        <v>4</v>
      </c>
      <c r="G114" s="2" t="s">
        <v>4</v>
      </c>
      <c r="H114" s="1" t="s">
        <v>5</v>
      </c>
      <c r="I114" s="2" t="s">
        <v>5</v>
      </c>
      <c r="J114" s="1" t="s">
        <v>4</v>
      </c>
      <c r="K114" s="2" t="s">
        <v>3</v>
      </c>
      <c r="L114" s="2" t="s">
        <v>3</v>
      </c>
      <c r="M114" s="2" t="s">
        <v>3</v>
      </c>
      <c r="N114" s="2" t="s">
        <v>4</v>
      </c>
      <c r="O114" s="2" t="s">
        <v>4</v>
      </c>
      <c r="P114" s="1" t="s">
        <v>5</v>
      </c>
      <c r="Q114" s="2" t="s">
        <v>4</v>
      </c>
      <c r="R114" s="2" t="s">
        <v>3</v>
      </c>
      <c r="S114" s="2" t="s">
        <v>5</v>
      </c>
      <c r="T114" s="2" t="s">
        <v>5</v>
      </c>
      <c r="U114" s="2" t="s">
        <v>6</v>
      </c>
      <c r="V114" s="1" t="s">
        <v>4</v>
      </c>
      <c r="W114" s="1" t="s">
        <v>5</v>
      </c>
      <c r="X114" s="1" t="s">
        <v>4</v>
      </c>
      <c r="Y114" s="2" t="s">
        <v>4</v>
      </c>
      <c r="Z114" s="2" t="s">
        <v>3</v>
      </c>
      <c r="AA114" s="1" t="s">
        <v>5</v>
      </c>
      <c r="AB114" s="2" t="s">
        <v>4</v>
      </c>
      <c r="AC114" s="1" t="s">
        <v>5</v>
      </c>
      <c r="AD114" s="1" t="s">
        <v>3</v>
      </c>
      <c r="AF114">
        <f t="shared" si="27"/>
        <v>2</v>
      </c>
      <c r="AG114" s="3">
        <f t="shared" si="28"/>
        <v>2</v>
      </c>
      <c r="AH114" s="3">
        <f t="shared" si="29"/>
        <v>2</v>
      </c>
      <c r="AI114">
        <f t="shared" si="30"/>
        <v>2</v>
      </c>
      <c r="AJ114" s="3">
        <f t="shared" si="31"/>
        <v>3</v>
      </c>
      <c r="AK114">
        <f t="shared" si="32"/>
        <v>3</v>
      </c>
      <c r="AL114" s="3">
        <f t="shared" si="33"/>
        <v>1</v>
      </c>
      <c r="AM114" s="3">
        <f t="shared" si="33"/>
        <v>1</v>
      </c>
      <c r="AN114" s="3">
        <f t="shared" si="33"/>
        <v>1</v>
      </c>
      <c r="AO114" s="3">
        <f t="shared" si="33"/>
        <v>2</v>
      </c>
      <c r="AP114" s="3">
        <f t="shared" si="26"/>
        <v>2</v>
      </c>
      <c r="AQ114" s="5">
        <f t="shared" si="34"/>
        <v>2</v>
      </c>
      <c r="AR114" s="3">
        <f t="shared" si="35"/>
        <v>2</v>
      </c>
      <c r="AS114" s="3">
        <f t="shared" si="36"/>
        <v>1</v>
      </c>
      <c r="AT114" s="3">
        <f t="shared" si="37"/>
        <v>3</v>
      </c>
      <c r="AU114" s="3">
        <f t="shared" si="38"/>
        <v>3</v>
      </c>
      <c r="AV114" s="3">
        <f t="shared" si="39"/>
        <v>4</v>
      </c>
      <c r="AW114">
        <f t="shared" si="40"/>
        <v>3</v>
      </c>
      <c r="AX114">
        <f t="shared" si="41"/>
        <v>2</v>
      </c>
      <c r="AY114">
        <f t="shared" si="42"/>
        <v>3</v>
      </c>
      <c r="AZ114" s="3">
        <f t="shared" si="43"/>
        <v>2</v>
      </c>
      <c r="BA114" s="3">
        <f t="shared" si="44"/>
        <v>1</v>
      </c>
      <c r="BB114">
        <f t="shared" si="45"/>
        <v>2</v>
      </c>
      <c r="BC114" s="3">
        <f t="shared" si="46"/>
        <v>2</v>
      </c>
      <c r="BD114">
        <f t="shared" si="47"/>
        <v>2</v>
      </c>
      <c r="BE114">
        <f t="shared" si="48"/>
        <v>4</v>
      </c>
      <c r="BF114">
        <f t="shared" si="49"/>
        <v>57</v>
      </c>
    </row>
    <row r="115" spans="1:58" x14ac:dyDescent="0.35">
      <c r="A115" s="22" t="s">
        <v>199</v>
      </c>
      <c r="B115" s="1" t="s">
        <v>9</v>
      </c>
      <c r="C115" s="1" t="s">
        <v>8</v>
      </c>
      <c r="D115" s="1">
        <v>16</v>
      </c>
      <c r="E115" s="1" t="s">
        <v>4</v>
      </c>
      <c r="F115" s="2" t="s">
        <v>4</v>
      </c>
      <c r="G115" s="2" t="s">
        <v>4</v>
      </c>
      <c r="H115" s="1" t="s">
        <v>4</v>
      </c>
      <c r="I115" s="2" t="s">
        <v>5</v>
      </c>
      <c r="J115" s="1" t="s">
        <v>4</v>
      </c>
      <c r="K115" s="2" t="s">
        <v>4</v>
      </c>
      <c r="L115" s="2" t="s">
        <v>4</v>
      </c>
      <c r="M115" s="2" t="s">
        <v>5</v>
      </c>
      <c r="N115" s="2" t="s">
        <v>5</v>
      </c>
      <c r="O115" s="2" t="s">
        <v>4</v>
      </c>
      <c r="P115" s="1" t="s">
        <v>4</v>
      </c>
      <c r="Q115" s="2" t="s">
        <v>5</v>
      </c>
      <c r="R115" s="2" t="s">
        <v>6</v>
      </c>
      <c r="S115" s="2" t="s">
        <v>5</v>
      </c>
      <c r="T115" s="2" t="s">
        <v>5</v>
      </c>
      <c r="U115" s="2" t="s">
        <v>5</v>
      </c>
      <c r="V115" s="1" t="s">
        <v>4</v>
      </c>
      <c r="W115" s="1" t="s">
        <v>4</v>
      </c>
      <c r="X115" s="1" t="s">
        <v>4</v>
      </c>
      <c r="Y115" s="2" t="s">
        <v>5</v>
      </c>
      <c r="Z115" s="2" t="s">
        <v>4</v>
      </c>
      <c r="AA115" s="1" t="s">
        <v>4</v>
      </c>
      <c r="AB115" s="2" t="s">
        <v>6</v>
      </c>
      <c r="AC115" s="1" t="s">
        <v>4</v>
      </c>
      <c r="AD115" s="1" t="s">
        <v>4</v>
      </c>
      <c r="AF115">
        <f t="shared" si="27"/>
        <v>3</v>
      </c>
      <c r="AG115" s="3">
        <f t="shared" si="28"/>
        <v>2</v>
      </c>
      <c r="AH115" s="3">
        <f t="shared" si="29"/>
        <v>2</v>
      </c>
      <c r="AI115">
        <f t="shared" si="30"/>
        <v>3</v>
      </c>
      <c r="AJ115" s="3">
        <f t="shared" si="31"/>
        <v>3</v>
      </c>
      <c r="AK115">
        <f t="shared" si="32"/>
        <v>3</v>
      </c>
      <c r="AL115" s="3">
        <f t="shared" si="33"/>
        <v>2</v>
      </c>
      <c r="AM115" s="3">
        <f t="shared" si="33"/>
        <v>2</v>
      </c>
      <c r="AN115" s="3">
        <f t="shared" si="33"/>
        <v>3</v>
      </c>
      <c r="AO115" s="3">
        <f t="shared" si="33"/>
        <v>3</v>
      </c>
      <c r="AP115" s="3">
        <f t="shared" si="26"/>
        <v>2</v>
      </c>
      <c r="AQ115" s="5">
        <f t="shared" si="34"/>
        <v>3</v>
      </c>
      <c r="AR115" s="3">
        <f t="shared" si="35"/>
        <v>3</v>
      </c>
      <c r="AS115" s="3">
        <f t="shared" si="36"/>
        <v>4</v>
      </c>
      <c r="AT115" s="3">
        <f t="shared" si="37"/>
        <v>3</v>
      </c>
      <c r="AU115" s="3">
        <f t="shared" si="38"/>
        <v>3</v>
      </c>
      <c r="AV115" s="3">
        <f t="shared" si="39"/>
        <v>3</v>
      </c>
      <c r="AW115">
        <f t="shared" si="40"/>
        <v>3</v>
      </c>
      <c r="AX115">
        <f t="shared" si="41"/>
        <v>3</v>
      </c>
      <c r="AY115">
        <f t="shared" si="42"/>
        <v>3</v>
      </c>
      <c r="AZ115" s="3">
        <f t="shared" si="43"/>
        <v>3</v>
      </c>
      <c r="BA115" s="3">
        <f t="shared" si="44"/>
        <v>2</v>
      </c>
      <c r="BB115">
        <f t="shared" si="45"/>
        <v>3</v>
      </c>
      <c r="BC115" s="3">
        <f t="shared" si="46"/>
        <v>4</v>
      </c>
      <c r="BD115">
        <f t="shared" si="47"/>
        <v>3</v>
      </c>
      <c r="BE115">
        <f t="shared" si="48"/>
        <v>3</v>
      </c>
      <c r="BF115">
        <f t="shared" si="49"/>
        <v>74</v>
      </c>
    </row>
    <row r="116" spans="1:58" x14ac:dyDescent="0.35">
      <c r="A116" s="22" t="s">
        <v>200</v>
      </c>
      <c r="B116" s="1" t="s">
        <v>10</v>
      </c>
      <c r="C116" s="1" t="s">
        <v>7</v>
      </c>
      <c r="D116" s="1">
        <v>16</v>
      </c>
      <c r="E116" s="1" t="s">
        <v>4</v>
      </c>
      <c r="F116" s="2" t="s">
        <v>3</v>
      </c>
      <c r="G116" s="2" t="s">
        <v>6</v>
      </c>
      <c r="H116" s="1" t="s">
        <v>3</v>
      </c>
      <c r="I116" s="2" t="s">
        <v>5</v>
      </c>
      <c r="J116" s="1" t="s">
        <v>4</v>
      </c>
      <c r="K116" s="2" t="s">
        <v>4</v>
      </c>
      <c r="L116" s="2" t="s">
        <v>5</v>
      </c>
      <c r="M116" s="2" t="s">
        <v>4</v>
      </c>
      <c r="N116" s="2" t="s">
        <v>5</v>
      </c>
      <c r="O116" s="2" t="s">
        <v>5</v>
      </c>
      <c r="P116" s="1" t="s">
        <v>4</v>
      </c>
      <c r="Q116" s="2" t="s">
        <v>4</v>
      </c>
      <c r="R116" s="2" t="s">
        <v>4</v>
      </c>
      <c r="S116" s="2" t="s">
        <v>5</v>
      </c>
      <c r="T116" s="2" t="s">
        <v>5</v>
      </c>
      <c r="U116" s="2" t="s">
        <v>5</v>
      </c>
      <c r="V116" s="1" t="s">
        <v>4</v>
      </c>
      <c r="W116" s="1" t="s">
        <v>4</v>
      </c>
      <c r="X116" s="1" t="s">
        <v>4</v>
      </c>
      <c r="Y116" s="2" t="s">
        <v>5</v>
      </c>
      <c r="Z116" s="2" t="s">
        <v>5</v>
      </c>
      <c r="AA116" s="1" t="s">
        <v>3</v>
      </c>
      <c r="AB116" s="2" t="s">
        <v>6</v>
      </c>
      <c r="AC116" s="1" t="s">
        <v>3</v>
      </c>
      <c r="AD116" s="1" t="s">
        <v>4</v>
      </c>
      <c r="AF116">
        <f t="shared" si="27"/>
        <v>3</v>
      </c>
      <c r="AG116" s="3">
        <f t="shared" si="28"/>
        <v>1</v>
      </c>
      <c r="AH116" s="3">
        <f t="shared" si="29"/>
        <v>4</v>
      </c>
      <c r="AI116">
        <f t="shared" si="30"/>
        <v>4</v>
      </c>
      <c r="AJ116" s="3">
        <f t="shared" si="31"/>
        <v>3</v>
      </c>
      <c r="AK116">
        <f t="shared" si="32"/>
        <v>3</v>
      </c>
      <c r="AL116" s="3">
        <f t="shared" si="33"/>
        <v>2</v>
      </c>
      <c r="AM116" s="3">
        <f t="shared" si="33"/>
        <v>3</v>
      </c>
      <c r="AN116" s="3">
        <f t="shared" si="33"/>
        <v>2</v>
      </c>
      <c r="AO116" s="3">
        <f t="shared" si="33"/>
        <v>3</v>
      </c>
      <c r="AP116" s="3">
        <f t="shared" si="26"/>
        <v>3</v>
      </c>
      <c r="AQ116" s="5">
        <f t="shared" si="34"/>
        <v>3</v>
      </c>
      <c r="AR116" s="3">
        <f t="shared" si="35"/>
        <v>2</v>
      </c>
      <c r="AS116" s="3">
        <f t="shared" si="36"/>
        <v>2</v>
      </c>
      <c r="AT116" s="3">
        <f t="shared" si="37"/>
        <v>3</v>
      </c>
      <c r="AU116" s="3">
        <f t="shared" si="38"/>
        <v>3</v>
      </c>
      <c r="AV116" s="3">
        <f t="shared" si="39"/>
        <v>3</v>
      </c>
      <c r="AW116">
        <f t="shared" si="40"/>
        <v>3</v>
      </c>
      <c r="AX116">
        <f t="shared" si="41"/>
        <v>3</v>
      </c>
      <c r="AY116">
        <f t="shared" si="42"/>
        <v>3</v>
      </c>
      <c r="AZ116" s="3">
        <f t="shared" si="43"/>
        <v>3</v>
      </c>
      <c r="BA116" s="3">
        <f t="shared" si="44"/>
        <v>3</v>
      </c>
      <c r="BB116">
        <f t="shared" si="45"/>
        <v>4</v>
      </c>
      <c r="BC116" s="3">
        <f t="shared" si="46"/>
        <v>4</v>
      </c>
      <c r="BD116">
        <f t="shared" si="47"/>
        <v>4</v>
      </c>
      <c r="BE116">
        <f t="shared" si="48"/>
        <v>3</v>
      </c>
      <c r="BF116">
        <f t="shared" si="49"/>
        <v>77</v>
      </c>
    </row>
    <row r="117" spans="1:58" x14ac:dyDescent="0.35">
      <c r="A117" s="22" t="s">
        <v>201</v>
      </c>
      <c r="B117" s="1" t="s">
        <v>10</v>
      </c>
      <c r="C117" s="1" t="s">
        <v>8</v>
      </c>
      <c r="D117" s="1">
        <v>15</v>
      </c>
      <c r="E117" s="1" t="s">
        <v>3</v>
      </c>
      <c r="F117" s="2" t="s">
        <v>4</v>
      </c>
      <c r="G117" s="2" t="s">
        <v>4</v>
      </c>
      <c r="H117" s="1" t="s">
        <v>4</v>
      </c>
      <c r="I117" s="2" t="s">
        <v>5</v>
      </c>
      <c r="J117" s="1" t="s">
        <v>4</v>
      </c>
      <c r="K117" s="2" t="s">
        <v>3</v>
      </c>
      <c r="L117" s="2" t="s">
        <v>6</v>
      </c>
      <c r="M117" s="2" t="s">
        <v>5</v>
      </c>
      <c r="N117" s="2" t="s">
        <v>5</v>
      </c>
      <c r="O117" s="2" t="s">
        <v>4</v>
      </c>
      <c r="P117" s="1" t="s">
        <v>4</v>
      </c>
      <c r="Q117" s="2" t="s">
        <v>4</v>
      </c>
      <c r="R117" s="2" t="s">
        <v>5</v>
      </c>
      <c r="S117" s="2" t="s">
        <v>4</v>
      </c>
      <c r="T117" s="2" t="s">
        <v>5</v>
      </c>
      <c r="U117" s="2" t="s">
        <v>4</v>
      </c>
      <c r="V117" s="1" t="s">
        <v>4</v>
      </c>
      <c r="W117" s="1" t="s">
        <v>3</v>
      </c>
      <c r="X117" s="1" t="s">
        <v>4</v>
      </c>
      <c r="Y117" s="2" t="s">
        <v>5</v>
      </c>
      <c r="Z117" s="2" t="s">
        <v>4</v>
      </c>
      <c r="AA117" s="1" t="s">
        <v>3</v>
      </c>
      <c r="AB117" s="2" t="s">
        <v>4</v>
      </c>
      <c r="AC117" s="1" t="s">
        <v>3</v>
      </c>
      <c r="AD117" s="1" t="s">
        <v>3</v>
      </c>
      <c r="AF117">
        <f t="shared" si="27"/>
        <v>4</v>
      </c>
      <c r="AG117" s="3">
        <f t="shared" si="28"/>
        <v>2</v>
      </c>
      <c r="AH117" s="3">
        <f t="shared" si="29"/>
        <v>2</v>
      </c>
      <c r="AI117">
        <f t="shared" si="30"/>
        <v>3</v>
      </c>
      <c r="AJ117" s="3">
        <f t="shared" si="31"/>
        <v>3</v>
      </c>
      <c r="AK117">
        <f t="shared" si="32"/>
        <v>3</v>
      </c>
      <c r="AL117" s="3">
        <f t="shared" si="33"/>
        <v>1</v>
      </c>
      <c r="AM117" s="3">
        <f t="shared" si="33"/>
        <v>4</v>
      </c>
      <c r="AN117" s="3">
        <f t="shared" si="33"/>
        <v>3</v>
      </c>
      <c r="AO117" s="3">
        <f t="shared" si="33"/>
        <v>3</v>
      </c>
      <c r="AP117" s="3">
        <f t="shared" si="26"/>
        <v>2</v>
      </c>
      <c r="AQ117" s="5">
        <f t="shared" si="34"/>
        <v>3</v>
      </c>
      <c r="AR117" s="3">
        <f t="shared" si="35"/>
        <v>2</v>
      </c>
      <c r="AS117" s="3">
        <f t="shared" si="36"/>
        <v>3</v>
      </c>
      <c r="AT117" s="3">
        <f t="shared" si="37"/>
        <v>2</v>
      </c>
      <c r="AU117" s="3">
        <f t="shared" si="38"/>
        <v>3</v>
      </c>
      <c r="AV117" s="3">
        <f t="shared" si="39"/>
        <v>2</v>
      </c>
      <c r="AW117">
        <f t="shared" si="40"/>
        <v>3</v>
      </c>
      <c r="AX117">
        <f t="shared" si="41"/>
        <v>4</v>
      </c>
      <c r="AY117">
        <f t="shared" si="42"/>
        <v>3</v>
      </c>
      <c r="AZ117" s="3">
        <f t="shared" si="43"/>
        <v>3</v>
      </c>
      <c r="BA117" s="3">
        <f t="shared" si="44"/>
        <v>2</v>
      </c>
      <c r="BB117">
        <f t="shared" si="45"/>
        <v>4</v>
      </c>
      <c r="BC117" s="3">
        <f t="shared" si="46"/>
        <v>2</v>
      </c>
      <c r="BD117">
        <f t="shared" si="47"/>
        <v>4</v>
      </c>
      <c r="BE117">
        <f t="shared" si="48"/>
        <v>4</v>
      </c>
      <c r="BF117">
        <f t="shared" si="49"/>
        <v>74</v>
      </c>
    </row>
    <row r="118" spans="1:58" x14ac:dyDescent="0.35">
      <c r="A118" s="22" t="s">
        <v>202</v>
      </c>
      <c r="B118" s="1" t="s">
        <v>9</v>
      </c>
      <c r="C118" s="1" t="s">
        <v>7</v>
      </c>
      <c r="D118" s="1">
        <v>15</v>
      </c>
      <c r="E118" s="1" t="s">
        <v>4</v>
      </c>
      <c r="F118" s="2" t="s">
        <v>3</v>
      </c>
      <c r="G118" s="2" t="s">
        <v>3</v>
      </c>
      <c r="H118" s="1" t="s">
        <v>4</v>
      </c>
      <c r="I118" s="2" t="s">
        <v>4</v>
      </c>
      <c r="J118" s="1" t="s">
        <v>5</v>
      </c>
      <c r="K118" s="2" t="s">
        <v>3</v>
      </c>
      <c r="L118" s="2" t="s">
        <v>5</v>
      </c>
      <c r="M118" s="2" t="s">
        <v>5</v>
      </c>
      <c r="N118" s="2" t="s">
        <v>3</v>
      </c>
      <c r="O118" s="2" t="s">
        <v>6</v>
      </c>
      <c r="P118" s="1" t="s">
        <v>4</v>
      </c>
      <c r="Q118" s="2" t="s">
        <v>5</v>
      </c>
      <c r="R118" s="2" t="s">
        <v>5</v>
      </c>
      <c r="S118" s="2" t="s">
        <v>4</v>
      </c>
      <c r="T118" s="2" t="s">
        <v>4</v>
      </c>
      <c r="U118" s="2" t="s">
        <v>3</v>
      </c>
      <c r="V118" s="1" t="s">
        <v>4</v>
      </c>
      <c r="W118" s="1" t="s">
        <v>4</v>
      </c>
      <c r="X118" s="1" t="s">
        <v>4</v>
      </c>
      <c r="Y118" s="2" t="s">
        <v>5</v>
      </c>
      <c r="Z118" s="2" t="s">
        <v>6</v>
      </c>
      <c r="AA118" s="1" t="s">
        <v>4</v>
      </c>
      <c r="AB118" s="2" t="s">
        <v>4</v>
      </c>
      <c r="AC118" s="1" t="s">
        <v>3</v>
      </c>
      <c r="AD118" s="1" t="s">
        <v>4</v>
      </c>
      <c r="AF118">
        <f t="shared" si="27"/>
        <v>3</v>
      </c>
      <c r="AG118" s="3">
        <f t="shared" si="28"/>
        <v>1</v>
      </c>
      <c r="AH118" s="3">
        <f t="shared" si="29"/>
        <v>1</v>
      </c>
      <c r="AI118">
        <f t="shared" si="30"/>
        <v>3</v>
      </c>
      <c r="AJ118" s="3">
        <f t="shared" si="31"/>
        <v>2</v>
      </c>
      <c r="AK118">
        <f t="shared" si="32"/>
        <v>2</v>
      </c>
      <c r="AL118" s="3">
        <f t="shared" si="33"/>
        <v>1</v>
      </c>
      <c r="AM118" s="3">
        <f t="shared" si="33"/>
        <v>3</v>
      </c>
      <c r="AN118" s="3">
        <f t="shared" si="33"/>
        <v>3</v>
      </c>
      <c r="AO118" s="3">
        <f t="shared" si="33"/>
        <v>1</v>
      </c>
      <c r="AP118" s="3">
        <f t="shared" si="26"/>
        <v>4</v>
      </c>
      <c r="AQ118" s="5">
        <f t="shared" si="34"/>
        <v>3</v>
      </c>
      <c r="AR118" s="3">
        <f t="shared" si="35"/>
        <v>3</v>
      </c>
      <c r="AS118" s="3">
        <f t="shared" si="36"/>
        <v>3</v>
      </c>
      <c r="AT118" s="3">
        <f t="shared" si="37"/>
        <v>2</v>
      </c>
      <c r="AU118" s="3">
        <f t="shared" si="38"/>
        <v>2</v>
      </c>
      <c r="AV118" s="3">
        <f t="shared" si="39"/>
        <v>1</v>
      </c>
      <c r="AW118">
        <f t="shared" si="40"/>
        <v>3</v>
      </c>
      <c r="AX118">
        <f t="shared" si="41"/>
        <v>3</v>
      </c>
      <c r="AY118">
        <f t="shared" si="42"/>
        <v>3</v>
      </c>
      <c r="AZ118" s="3">
        <f t="shared" si="43"/>
        <v>3</v>
      </c>
      <c r="BA118" s="3">
        <f t="shared" si="44"/>
        <v>4</v>
      </c>
      <c r="BB118">
        <f t="shared" si="45"/>
        <v>3</v>
      </c>
      <c r="BC118" s="3">
        <f t="shared" si="46"/>
        <v>2</v>
      </c>
      <c r="BD118">
        <f t="shared" si="47"/>
        <v>4</v>
      </c>
      <c r="BE118">
        <f t="shared" si="48"/>
        <v>3</v>
      </c>
      <c r="BF118">
        <f t="shared" si="49"/>
        <v>66</v>
      </c>
    </row>
    <row r="119" spans="1:58" x14ac:dyDescent="0.35">
      <c r="A119" s="22" t="s">
        <v>203</v>
      </c>
      <c r="B119" s="1" t="s">
        <v>9</v>
      </c>
      <c r="C119" s="1" t="s">
        <v>7</v>
      </c>
      <c r="D119" s="1">
        <v>17</v>
      </c>
      <c r="E119" s="1" t="s">
        <v>4</v>
      </c>
      <c r="F119" s="2" t="s">
        <v>4</v>
      </c>
      <c r="G119" s="2" t="s">
        <v>5</v>
      </c>
      <c r="H119" s="1" t="s">
        <v>4</v>
      </c>
      <c r="I119" s="2" t="s">
        <v>5</v>
      </c>
      <c r="J119" s="1" t="s">
        <v>4</v>
      </c>
      <c r="K119" s="2" t="s">
        <v>4</v>
      </c>
      <c r="L119" s="2" t="s">
        <v>5</v>
      </c>
      <c r="M119" s="2" t="s">
        <v>4</v>
      </c>
      <c r="N119" s="2" t="s">
        <v>4</v>
      </c>
      <c r="O119" s="2" t="s">
        <v>5</v>
      </c>
      <c r="P119" s="1" t="s">
        <v>5</v>
      </c>
      <c r="Q119" s="2" t="s">
        <v>4</v>
      </c>
      <c r="R119" s="2" t="s">
        <v>4</v>
      </c>
      <c r="S119" s="2" t="s">
        <v>5</v>
      </c>
      <c r="T119" s="2" t="s">
        <v>6</v>
      </c>
      <c r="U119" s="2" t="s">
        <v>5</v>
      </c>
      <c r="V119" s="1" t="s">
        <v>4</v>
      </c>
      <c r="W119" s="1" t="s">
        <v>4</v>
      </c>
      <c r="X119" s="1" t="s">
        <v>4</v>
      </c>
      <c r="Y119" s="2" t="s">
        <v>4</v>
      </c>
      <c r="Z119" s="2" t="s">
        <v>4</v>
      </c>
      <c r="AA119" s="1" t="s">
        <v>4</v>
      </c>
      <c r="AB119" s="2" t="s">
        <v>6</v>
      </c>
      <c r="AC119" s="1" t="s">
        <v>4</v>
      </c>
      <c r="AD119" s="1" t="s">
        <v>4</v>
      </c>
      <c r="AF119">
        <f t="shared" si="27"/>
        <v>3</v>
      </c>
      <c r="AG119" s="3">
        <f t="shared" si="28"/>
        <v>2</v>
      </c>
      <c r="AH119" s="3">
        <f t="shared" si="29"/>
        <v>3</v>
      </c>
      <c r="AI119">
        <f t="shared" si="30"/>
        <v>3</v>
      </c>
      <c r="AJ119" s="3">
        <f t="shared" si="31"/>
        <v>3</v>
      </c>
      <c r="AK119">
        <f t="shared" si="32"/>
        <v>3</v>
      </c>
      <c r="AL119" s="3">
        <f t="shared" si="33"/>
        <v>2</v>
      </c>
      <c r="AM119" s="3">
        <f t="shared" si="33"/>
        <v>3</v>
      </c>
      <c r="AN119" s="3">
        <f t="shared" si="33"/>
        <v>2</v>
      </c>
      <c r="AO119" s="3">
        <f t="shared" si="33"/>
        <v>2</v>
      </c>
      <c r="AP119" s="3">
        <f t="shared" si="26"/>
        <v>3</v>
      </c>
      <c r="AQ119" s="5">
        <f t="shared" si="34"/>
        <v>2</v>
      </c>
      <c r="AR119" s="3">
        <f t="shared" si="35"/>
        <v>2</v>
      </c>
      <c r="AS119" s="3">
        <f t="shared" si="36"/>
        <v>2</v>
      </c>
      <c r="AT119" s="3">
        <f t="shared" si="37"/>
        <v>3</v>
      </c>
      <c r="AU119" s="3">
        <f t="shared" si="38"/>
        <v>4</v>
      </c>
      <c r="AV119" s="3">
        <f t="shared" si="39"/>
        <v>3</v>
      </c>
      <c r="AW119">
        <f t="shared" si="40"/>
        <v>3</v>
      </c>
      <c r="AX119">
        <f t="shared" si="41"/>
        <v>3</v>
      </c>
      <c r="AY119">
        <f t="shared" si="42"/>
        <v>3</v>
      </c>
      <c r="AZ119" s="3">
        <f t="shared" si="43"/>
        <v>2</v>
      </c>
      <c r="BA119" s="3">
        <f t="shared" si="44"/>
        <v>2</v>
      </c>
      <c r="BB119">
        <f t="shared" si="45"/>
        <v>3</v>
      </c>
      <c r="BC119" s="3">
        <f t="shared" si="46"/>
        <v>4</v>
      </c>
      <c r="BD119">
        <f t="shared" si="47"/>
        <v>3</v>
      </c>
      <c r="BE119">
        <f t="shared" si="48"/>
        <v>3</v>
      </c>
      <c r="BF119">
        <f t="shared" si="49"/>
        <v>71</v>
      </c>
    </row>
    <row r="120" spans="1:58" x14ac:dyDescent="0.35">
      <c r="A120" s="22" t="s">
        <v>204</v>
      </c>
      <c r="B120" s="1" t="s">
        <v>10</v>
      </c>
      <c r="C120" s="1" t="s">
        <v>7</v>
      </c>
      <c r="D120" s="1">
        <v>16</v>
      </c>
      <c r="E120" s="1" t="s">
        <v>4</v>
      </c>
      <c r="F120" s="2" t="s">
        <v>4</v>
      </c>
      <c r="G120" s="2" t="s">
        <v>4</v>
      </c>
      <c r="H120" s="1" t="s">
        <v>5</v>
      </c>
      <c r="I120" s="2" t="s">
        <v>5</v>
      </c>
      <c r="J120" s="1" t="s">
        <v>5</v>
      </c>
      <c r="K120" s="2" t="s">
        <v>3</v>
      </c>
      <c r="L120" s="2" t="s">
        <v>4</v>
      </c>
      <c r="M120" s="2" t="s">
        <v>5</v>
      </c>
      <c r="N120" s="2" t="s">
        <v>4</v>
      </c>
      <c r="O120" s="2" t="s">
        <v>5</v>
      </c>
      <c r="P120" s="1" t="s">
        <v>4</v>
      </c>
      <c r="Q120" s="2" t="s">
        <v>4</v>
      </c>
      <c r="R120" s="2" t="s">
        <v>4</v>
      </c>
      <c r="S120" s="2" t="s">
        <v>5</v>
      </c>
      <c r="T120" s="2" t="s">
        <v>5</v>
      </c>
      <c r="U120" s="2" t="s">
        <v>5</v>
      </c>
      <c r="V120" s="1" t="s">
        <v>4</v>
      </c>
      <c r="W120" s="1" t="s">
        <v>5</v>
      </c>
      <c r="X120" s="1" t="s">
        <v>4</v>
      </c>
      <c r="Y120" s="2" t="s">
        <v>5</v>
      </c>
      <c r="Z120" s="2" t="s">
        <v>4</v>
      </c>
      <c r="AA120" s="1" t="s">
        <v>5</v>
      </c>
      <c r="AB120" s="2" t="s">
        <v>4</v>
      </c>
      <c r="AC120" s="1" t="s">
        <v>4</v>
      </c>
      <c r="AD120" s="1" t="s">
        <v>5</v>
      </c>
      <c r="AF120">
        <f t="shared" si="27"/>
        <v>3</v>
      </c>
      <c r="AG120" s="3">
        <f t="shared" si="28"/>
        <v>2</v>
      </c>
      <c r="AH120" s="3">
        <f t="shared" si="29"/>
        <v>2</v>
      </c>
      <c r="AI120">
        <f t="shared" si="30"/>
        <v>2</v>
      </c>
      <c r="AJ120" s="3">
        <f t="shared" si="31"/>
        <v>3</v>
      </c>
      <c r="AK120">
        <f t="shared" si="32"/>
        <v>2</v>
      </c>
      <c r="AL120" s="3">
        <f t="shared" si="33"/>
        <v>1</v>
      </c>
      <c r="AM120" s="3">
        <f t="shared" si="33"/>
        <v>2</v>
      </c>
      <c r="AN120" s="3">
        <f t="shared" si="33"/>
        <v>3</v>
      </c>
      <c r="AO120" s="3">
        <f t="shared" si="33"/>
        <v>2</v>
      </c>
      <c r="AP120" s="3">
        <f t="shared" si="26"/>
        <v>3</v>
      </c>
      <c r="AQ120" s="5">
        <f t="shared" si="34"/>
        <v>3</v>
      </c>
      <c r="AR120" s="3">
        <f t="shared" si="35"/>
        <v>2</v>
      </c>
      <c r="AS120" s="3">
        <f t="shared" si="36"/>
        <v>2</v>
      </c>
      <c r="AT120" s="3">
        <f t="shared" si="37"/>
        <v>3</v>
      </c>
      <c r="AU120" s="3">
        <f t="shared" si="38"/>
        <v>3</v>
      </c>
      <c r="AV120" s="3">
        <f t="shared" si="39"/>
        <v>3</v>
      </c>
      <c r="AW120">
        <f t="shared" si="40"/>
        <v>3</v>
      </c>
      <c r="AX120">
        <f t="shared" si="41"/>
        <v>2</v>
      </c>
      <c r="AY120">
        <f t="shared" si="42"/>
        <v>3</v>
      </c>
      <c r="AZ120" s="3">
        <f t="shared" si="43"/>
        <v>3</v>
      </c>
      <c r="BA120" s="3">
        <f t="shared" si="44"/>
        <v>2</v>
      </c>
      <c r="BB120">
        <f t="shared" si="45"/>
        <v>2</v>
      </c>
      <c r="BC120" s="3">
        <f t="shared" si="46"/>
        <v>2</v>
      </c>
      <c r="BD120">
        <f t="shared" si="47"/>
        <v>3</v>
      </c>
      <c r="BE120">
        <f t="shared" si="48"/>
        <v>2</v>
      </c>
      <c r="BF120">
        <f t="shared" si="49"/>
        <v>63</v>
      </c>
    </row>
    <row r="121" spans="1:58" x14ac:dyDescent="0.35">
      <c r="A121" s="22" t="s">
        <v>205</v>
      </c>
      <c r="B121" s="1" t="s">
        <v>10</v>
      </c>
      <c r="C121" s="1" t="s">
        <v>8</v>
      </c>
      <c r="D121" s="1">
        <v>16</v>
      </c>
      <c r="E121" s="1" t="s">
        <v>5</v>
      </c>
      <c r="F121" s="2" t="s">
        <v>4</v>
      </c>
      <c r="G121" s="2" t="s">
        <v>5</v>
      </c>
      <c r="H121" s="1" t="s">
        <v>5</v>
      </c>
      <c r="I121" s="2" t="s">
        <v>4</v>
      </c>
      <c r="J121" s="1" t="s">
        <v>4</v>
      </c>
      <c r="K121" s="2" t="s">
        <v>4</v>
      </c>
      <c r="L121" s="2" t="s">
        <v>4</v>
      </c>
      <c r="M121" s="2" t="s">
        <v>5</v>
      </c>
      <c r="N121" s="2" t="s">
        <v>6</v>
      </c>
      <c r="O121" s="2" t="s">
        <v>4</v>
      </c>
      <c r="P121" s="1" t="s">
        <v>4</v>
      </c>
      <c r="Q121" s="2" t="s">
        <v>4</v>
      </c>
      <c r="R121" s="2" t="s">
        <v>5</v>
      </c>
      <c r="S121" s="2" t="s">
        <v>4</v>
      </c>
      <c r="T121" s="2" t="s">
        <v>5</v>
      </c>
      <c r="U121" s="2" t="s">
        <v>4</v>
      </c>
      <c r="V121" s="1" t="s">
        <v>4</v>
      </c>
      <c r="W121" s="1" t="s">
        <v>4</v>
      </c>
      <c r="X121" s="1" t="s">
        <v>4</v>
      </c>
      <c r="Y121" s="2" t="s">
        <v>5</v>
      </c>
      <c r="Z121" s="2" t="s">
        <v>4</v>
      </c>
      <c r="AA121" s="1" t="s">
        <v>5</v>
      </c>
      <c r="AB121" s="2" t="s">
        <v>4</v>
      </c>
      <c r="AC121" s="1" t="s">
        <v>3</v>
      </c>
      <c r="AD121" s="1" t="s">
        <v>4</v>
      </c>
      <c r="AF121">
        <f t="shared" si="27"/>
        <v>2</v>
      </c>
      <c r="AG121" s="3">
        <f t="shared" si="28"/>
        <v>2</v>
      </c>
      <c r="AH121" s="3">
        <f t="shared" si="29"/>
        <v>3</v>
      </c>
      <c r="AI121">
        <f t="shared" si="30"/>
        <v>2</v>
      </c>
      <c r="AJ121" s="3">
        <f t="shared" si="31"/>
        <v>2</v>
      </c>
      <c r="AK121">
        <f t="shared" si="32"/>
        <v>3</v>
      </c>
      <c r="AL121" s="3">
        <f t="shared" si="33"/>
        <v>2</v>
      </c>
      <c r="AM121" s="3">
        <f t="shared" si="33"/>
        <v>2</v>
      </c>
      <c r="AN121" s="3">
        <f t="shared" si="33"/>
        <v>3</v>
      </c>
      <c r="AO121" s="3">
        <f t="shared" si="33"/>
        <v>4</v>
      </c>
      <c r="AP121" s="3">
        <f t="shared" si="26"/>
        <v>2</v>
      </c>
      <c r="AQ121" s="5">
        <f t="shared" si="34"/>
        <v>3</v>
      </c>
      <c r="AR121" s="3">
        <f t="shared" si="35"/>
        <v>2</v>
      </c>
      <c r="AS121" s="3">
        <f t="shared" si="36"/>
        <v>3</v>
      </c>
      <c r="AT121" s="3">
        <f t="shared" si="37"/>
        <v>2</v>
      </c>
      <c r="AU121" s="3">
        <f t="shared" si="38"/>
        <v>3</v>
      </c>
      <c r="AV121" s="3">
        <f t="shared" si="39"/>
        <v>2</v>
      </c>
      <c r="AW121">
        <f t="shared" si="40"/>
        <v>3</v>
      </c>
      <c r="AX121">
        <f t="shared" si="41"/>
        <v>3</v>
      </c>
      <c r="AY121">
        <f t="shared" si="42"/>
        <v>3</v>
      </c>
      <c r="AZ121" s="3">
        <f t="shared" si="43"/>
        <v>3</v>
      </c>
      <c r="BA121" s="3">
        <f t="shared" si="44"/>
        <v>2</v>
      </c>
      <c r="BB121">
        <f t="shared" si="45"/>
        <v>2</v>
      </c>
      <c r="BC121" s="3">
        <f t="shared" si="46"/>
        <v>2</v>
      </c>
      <c r="BD121">
        <f t="shared" si="47"/>
        <v>4</v>
      </c>
      <c r="BE121">
        <f t="shared" si="48"/>
        <v>3</v>
      </c>
      <c r="BF121">
        <f t="shared" si="49"/>
        <v>67</v>
      </c>
    </row>
    <row r="122" spans="1:58" x14ac:dyDescent="0.35">
      <c r="A122" s="22" t="s">
        <v>206</v>
      </c>
      <c r="B122" s="1" t="s">
        <v>10</v>
      </c>
      <c r="C122" s="1" t="s">
        <v>7</v>
      </c>
      <c r="D122" s="1">
        <v>16</v>
      </c>
      <c r="E122" s="1" t="s">
        <v>4</v>
      </c>
      <c r="F122" s="2" t="s">
        <v>4</v>
      </c>
      <c r="G122" s="2" t="s">
        <v>5</v>
      </c>
      <c r="H122" s="1" t="s">
        <v>4</v>
      </c>
      <c r="I122" s="2" t="s">
        <v>5</v>
      </c>
      <c r="J122" s="1" t="s">
        <v>4</v>
      </c>
      <c r="K122" s="2" t="s">
        <v>4</v>
      </c>
      <c r="L122" s="2" t="s">
        <v>4</v>
      </c>
      <c r="M122" s="2" t="s">
        <v>6</v>
      </c>
      <c r="N122" s="2" t="s">
        <v>6</v>
      </c>
      <c r="O122" s="2" t="s">
        <v>5</v>
      </c>
      <c r="P122" s="1" t="s">
        <v>4</v>
      </c>
      <c r="Q122" s="2" t="s">
        <v>5</v>
      </c>
      <c r="R122" s="2" t="s">
        <v>5</v>
      </c>
      <c r="S122" s="2" t="s">
        <v>4</v>
      </c>
      <c r="T122" s="2" t="s">
        <v>5</v>
      </c>
      <c r="U122" s="2" t="s">
        <v>5</v>
      </c>
      <c r="V122" s="1" t="s">
        <v>4</v>
      </c>
      <c r="W122" s="1" t="s">
        <v>4</v>
      </c>
      <c r="X122" s="1" t="s">
        <v>4</v>
      </c>
      <c r="Y122" s="2" t="s">
        <v>4</v>
      </c>
      <c r="Z122" s="2" t="s">
        <v>5</v>
      </c>
      <c r="AA122" s="1" t="s">
        <v>5</v>
      </c>
      <c r="AB122" s="2" t="s">
        <v>4</v>
      </c>
      <c r="AC122" s="1" t="s">
        <v>4</v>
      </c>
      <c r="AD122" s="1" t="s">
        <v>4</v>
      </c>
      <c r="AF122">
        <f t="shared" si="27"/>
        <v>3</v>
      </c>
      <c r="AG122" s="3">
        <f t="shared" si="28"/>
        <v>2</v>
      </c>
      <c r="AH122" s="3">
        <f t="shared" si="29"/>
        <v>3</v>
      </c>
      <c r="AI122">
        <f t="shared" si="30"/>
        <v>3</v>
      </c>
      <c r="AJ122" s="3">
        <f t="shared" si="31"/>
        <v>3</v>
      </c>
      <c r="AK122">
        <f t="shared" si="32"/>
        <v>3</v>
      </c>
      <c r="AL122" s="3">
        <f t="shared" si="33"/>
        <v>2</v>
      </c>
      <c r="AM122" s="3">
        <f t="shared" si="33"/>
        <v>2</v>
      </c>
      <c r="AN122" s="3">
        <f t="shared" si="33"/>
        <v>4</v>
      </c>
      <c r="AO122" s="3">
        <f t="shared" si="33"/>
        <v>4</v>
      </c>
      <c r="AP122" s="3">
        <f t="shared" si="26"/>
        <v>3</v>
      </c>
      <c r="AQ122" s="5">
        <f t="shared" si="34"/>
        <v>3</v>
      </c>
      <c r="AR122" s="3">
        <f t="shared" si="35"/>
        <v>3</v>
      </c>
      <c r="AS122" s="3">
        <f t="shared" si="36"/>
        <v>3</v>
      </c>
      <c r="AT122" s="3">
        <f t="shared" si="37"/>
        <v>2</v>
      </c>
      <c r="AU122" s="3">
        <f t="shared" si="38"/>
        <v>3</v>
      </c>
      <c r="AV122" s="3">
        <f t="shared" si="39"/>
        <v>3</v>
      </c>
      <c r="AW122">
        <f t="shared" si="40"/>
        <v>3</v>
      </c>
      <c r="AX122">
        <f t="shared" si="41"/>
        <v>3</v>
      </c>
      <c r="AY122">
        <f t="shared" si="42"/>
        <v>3</v>
      </c>
      <c r="AZ122" s="3">
        <f t="shared" si="43"/>
        <v>2</v>
      </c>
      <c r="BA122" s="3">
        <f t="shared" si="44"/>
        <v>3</v>
      </c>
      <c r="BB122">
        <f t="shared" si="45"/>
        <v>2</v>
      </c>
      <c r="BC122" s="3">
        <f t="shared" si="46"/>
        <v>2</v>
      </c>
      <c r="BD122">
        <f t="shared" si="47"/>
        <v>3</v>
      </c>
      <c r="BE122">
        <f t="shared" si="48"/>
        <v>3</v>
      </c>
      <c r="BF122">
        <f t="shared" si="49"/>
        <v>73</v>
      </c>
    </row>
    <row r="123" spans="1:58" x14ac:dyDescent="0.35">
      <c r="A123" s="22" t="s">
        <v>207</v>
      </c>
      <c r="B123" s="1" t="s">
        <v>9</v>
      </c>
      <c r="C123" s="1" t="s">
        <v>7</v>
      </c>
      <c r="D123" s="1">
        <v>16</v>
      </c>
      <c r="E123" s="1" t="s">
        <v>3</v>
      </c>
      <c r="F123" s="2" t="s">
        <v>5</v>
      </c>
      <c r="G123" s="2" t="s">
        <v>4</v>
      </c>
      <c r="H123" s="1" t="s">
        <v>4</v>
      </c>
      <c r="I123" s="2" t="s">
        <v>4</v>
      </c>
      <c r="J123" s="1" t="s">
        <v>4</v>
      </c>
      <c r="K123" s="2" t="s">
        <v>5</v>
      </c>
      <c r="L123" s="2" t="s">
        <v>4</v>
      </c>
      <c r="M123" s="2" t="s">
        <v>5</v>
      </c>
      <c r="N123" s="2" t="s">
        <v>5</v>
      </c>
      <c r="O123" s="2" t="s">
        <v>5</v>
      </c>
      <c r="P123" s="1" t="s">
        <v>4</v>
      </c>
      <c r="Q123" s="2" t="s">
        <v>4</v>
      </c>
      <c r="R123" s="2" t="s">
        <v>5</v>
      </c>
      <c r="S123" s="2" t="s">
        <v>4</v>
      </c>
      <c r="T123" s="2" t="s">
        <v>5</v>
      </c>
      <c r="U123" s="2" t="s">
        <v>4</v>
      </c>
      <c r="V123" s="1" t="s">
        <v>4</v>
      </c>
      <c r="W123" s="1" t="s">
        <v>3</v>
      </c>
      <c r="X123" s="1" t="s">
        <v>4</v>
      </c>
      <c r="Y123" s="2" t="s">
        <v>5</v>
      </c>
      <c r="Z123" s="2" t="s">
        <v>4</v>
      </c>
      <c r="AA123" s="1" t="s">
        <v>4</v>
      </c>
      <c r="AB123" s="2" t="s">
        <v>5</v>
      </c>
      <c r="AC123" s="1" t="s">
        <v>4</v>
      </c>
      <c r="AD123" s="1" t="s">
        <v>4</v>
      </c>
      <c r="AF123">
        <f t="shared" si="27"/>
        <v>4</v>
      </c>
      <c r="AG123" s="3">
        <f t="shared" si="28"/>
        <v>3</v>
      </c>
      <c r="AH123" s="3">
        <f t="shared" si="29"/>
        <v>2</v>
      </c>
      <c r="AI123">
        <f t="shared" si="30"/>
        <v>3</v>
      </c>
      <c r="AJ123" s="3">
        <f t="shared" si="31"/>
        <v>2</v>
      </c>
      <c r="AK123">
        <f t="shared" si="32"/>
        <v>3</v>
      </c>
      <c r="AL123" s="3">
        <f t="shared" si="33"/>
        <v>3</v>
      </c>
      <c r="AM123" s="3">
        <f t="shared" si="33"/>
        <v>2</v>
      </c>
      <c r="AN123" s="3">
        <f t="shared" si="33"/>
        <v>3</v>
      </c>
      <c r="AO123" s="3">
        <f t="shared" si="33"/>
        <v>3</v>
      </c>
      <c r="AP123" s="3">
        <f t="shared" si="26"/>
        <v>3</v>
      </c>
      <c r="AQ123" s="5">
        <f t="shared" si="34"/>
        <v>3</v>
      </c>
      <c r="AR123" s="3">
        <f t="shared" si="35"/>
        <v>2</v>
      </c>
      <c r="AS123" s="3">
        <f t="shared" si="36"/>
        <v>3</v>
      </c>
      <c r="AT123" s="3">
        <f t="shared" si="37"/>
        <v>2</v>
      </c>
      <c r="AU123" s="3">
        <f t="shared" si="38"/>
        <v>3</v>
      </c>
      <c r="AV123" s="3">
        <f t="shared" si="39"/>
        <v>2</v>
      </c>
      <c r="AW123">
        <f t="shared" si="40"/>
        <v>3</v>
      </c>
      <c r="AX123">
        <f t="shared" si="41"/>
        <v>4</v>
      </c>
      <c r="AY123">
        <f t="shared" si="42"/>
        <v>3</v>
      </c>
      <c r="AZ123" s="3">
        <f t="shared" si="43"/>
        <v>3</v>
      </c>
      <c r="BA123" s="3">
        <f t="shared" si="44"/>
        <v>2</v>
      </c>
      <c r="BB123">
        <f t="shared" si="45"/>
        <v>3</v>
      </c>
      <c r="BC123" s="3">
        <f t="shared" si="46"/>
        <v>3</v>
      </c>
      <c r="BD123">
        <f t="shared" si="47"/>
        <v>3</v>
      </c>
      <c r="BE123">
        <f t="shared" si="48"/>
        <v>3</v>
      </c>
      <c r="BF123">
        <f t="shared" si="49"/>
        <v>73</v>
      </c>
    </row>
    <row r="124" spans="1:58" x14ac:dyDescent="0.35">
      <c r="A124" s="22" t="s">
        <v>208</v>
      </c>
      <c r="B124" s="1" t="s">
        <v>9</v>
      </c>
      <c r="C124" s="1" t="s">
        <v>7</v>
      </c>
      <c r="D124" s="1">
        <v>16</v>
      </c>
      <c r="E124" s="1" t="s">
        <v>4</v>
      </c>
      <c r="F124" s="2" t="s">
        <v>4</v>
      </c>
      <c r="G124" s="2" t="s">
        <v>4</v>
      </c>
      <c r="H124" s="1" t="s">
        <v>4</v>
      </c>
      <c r="I124" s="2" t="s">
        <v>5</v>
      </c>
      <c r="J124" s="1" t="s">
        <v>5</v>
      </c>
      <c r="K124" s="2" t="s">
        <v>4</v>
      </c>
      <c r="L124" s="2" t="s">
        <v>4</v>
      </c>
      <c r="M124" s="2" t="s">
        <v>5</v>
      </c>
      <c r="N124" s="2" t="s">
        <v>6</v>
      </c>
      <c r="O124" s="2" t="s">
        <v>5</v>
      </c>
      <c r="P124" s="1" t="s">
        <v>4</v>
      </c>
      <c r="Q124" s="2" t="s">
        <v>5</v>
      </c>
      <c r="R124" s="2" t="s">
        <v>5</v>
      </c>
      <c r="S124" s="2" t="s">
        <v>4</v>
      </c>
      <c r="T124" s="2" t="s">
        <v>4</v>
      </c>
      <c r="U124" s="2" t="s">
        <v>5</v>
      </c>
      <c r="V124" s="1" t="s">
        <v>3</v>
      </c>
      <c r="W124" s="1" t="s">
        <v>3</v>
      </c>
      <c r="X124" s="1" t="s">
        <v>3</v>
      </c>
      <c r="Y124" s="2" t="s">
        <v>4</v>
      </c>
      <c r="Z124" s="2" t="s">
        <v>5</v>
      </c>
      <c r="AA124" s="1" t="s">
        <v>4</v>
      </c>
      <c r="AB124" s="2" t="s">
        <v>4</v>
      </c>
      <c r="AC124" s="1" t="s">
        <v>3</v>
      </c>
      <c r="AD124" s="1" t="s">
        <v>4</v>
      </c>
      <c r="AF124">
        <f t="shared" si="27"/>
        <v>3</v>
      </c>
      <c r="AG124" s="3">
        <f t="shared" si="28"/>
        <v>2</v>
      </c>
      <c r="AH124" s="3">
        <f t="shared" si="29"/>
        <v>2</v>
      </c>
      <c r="AI124">
        <f t="shared" si="30"/>
        <v>3</v>
      </c>
      <c r="AJ124" s="3">
        <f t="shared" si="31"/>
        <v>3</v>
      </c>
      <c r="AK124">
        <f t="shared" si="32"/>
        <v>2</v>
      </c>
      <c r="AL124" s="3">
        <f t="shared" si="33"/>
        <v>2</v>
      </c>
      <c r="AM124" s="3">
        <f t="shared" si="33"/>
        <v>2</v>
      </c>
      <c r="AN124" s="3">
        <f t="shared" si="33"/>
        <v>3</v>
      </c>
      <c r="AO124" s="3">
        <f t="shared" si="33"/>
        <v>4</v>
      </c>
      <c r="AP124" s="3">
        <f t="shared" si="26"/>
        <v>3</v>
      </c>
      <c r="AQ124" s="5">
        <f t="shared" si="34"/>
        <v>3</v>
      </c>
      <c r="AR124" s="3">
        <f t="shared" si="35"/>
        <v>3</v>
      </c>
      <c r="AS124" s="3">
        <f t="shared" si="36"/>
        <v>3</v>
      </c>
      <c r="AT124" s="3">
        <f t="shared" si="37"/>
        <v>2</v>
      </c>
      <c r="AU124" s="3">
        <f t="shared" si="38"/>
        <v>2</v>
      </c>
      <c r="AV124" s="3">
        <f t="shared" si="39"/>
        <v>3</v>
      </c>
      <c r="AW124">
        <f t="shared" si="40"/>
        <v>4</v>
      </c>
      <c r="AX124">
        <f t="shared" si="41"/>
        <v>4</v>
      </c>
      <c r="AY124">
        <f t="shared" si="42"/>
        <v>4</v>
      </c>
      <c r="AZ124" s="3">
        <f t="shared" si="43"/>
        <v>2</v>
      </c>
      <c r="BA124" s="3">
        <f t="shared" si="44"/>
        <v>3</v>
      </c>
      <c r="BB124">
        <f t="shared" si="45"/>
        <v>3</v>
      </c>
      <c r="BC124" s="3">
        <f t="shared" si="46"/>
        <v>2</v>
      </c>
      <c r="BD124">
        <f t="shared" si="47"/>
        <v>4</v>
      </c>
      <c r="BE124">
        <f t="shared" si="48"/>
        <v>3</v>
      </c>
      <c r="BF124">
        <f t="shared" si="49"/>
        <v>74</v>
      </c>
    </row>
    <row r="125" spans="1:58" x14ac:dyDescent="0.35">
      <c r="A125" s="22" t="s">
        <v>209</v>
      </c>
      <c r="B125" s="1" t="s">
        <v>10</v>
      </c>
      <c r="C125" s="1" t="s">
        <v>7</v>
      </c>
      <c r="D125" s="1">
        <v>17</v>
      </c>
      <c r="E125" s="1" t="s">
        <v>4</v>
      </c>
      <c r="F125" s="2" t="s">
        <v>4</v>
      </c>
      <c r="G125" s="2" t="s">
        <v>3</v>
      </c>
      <c r="H125" s="1" t="s">
        <v>5</v>
      </c>
      <c r="I125" s="2" t="s">
        <v>5</v>
      </c>
      <c r="J125" s="1" t="s">
        <v>5</v>
      </c>
      <c r="K125" s="2" t="s">
        <v>4</v>
      </c>
      <c r="L125" s="2" t="s">
        <v>4</v>
      </c>
      <c r="M125" s="2" t="s">
        <v>4</v>
      </c>
      <c r="N125" s="2" t="s">
        <v>5</v>
      </c>
      <c r="O125" s="2" t="s">
        <v>3</v>
      </c>
      <c r="P125" s="1" t="s">
        <v>3</v>
      </c>
      <c r="Q125" s="2" t="s">
        <v>5</v>
      </c>
      <c r="R125" s="2" t="s">
        <v>6</v>
      </c>
      <c r="S125" s="2" t="s">
        <v>4</v>
      </c>
      <c r="T125" s="2" t="s">
        <v>4</v>
      </c>
      <c r="U125" s="2" t="s">
        <v>5</v>
      </c>
      <c r="V125" s="1" t="s">
        <v>5</v>
      </c>
      <c r="W125" s="1" t="s">
        <v>4</v>
      </c>
      <c r="X125" s="1" t="s">
        <v>4</v>
      </c>
      <c r="Y125" s="2" t="s">
        <v>5</v>
      </c>
      <c r="Z125" s="2" t="s">
        <v>3</v>
      </c>
      <c r="AA125" s="1" t="s">
        <v>4</v>
      </c>
      <c r="AB125" s="2" t="s">
        <v>5</v>
      </c>
      <c r="AC125" s="1" t="s">
        <v>4</v>
      </c>
      <c r="AD125" s="1" t="s">
        <v>3</v>
      </c>
      <c r="AF125">
        <f t="shared" si="27"/>
        <v>3</v>
      </c>
      <c r="AG125" s="3">
        <f t="shared" si="28"/>
        <v>2</v>
      </c>
      <c r="AH125" s="3">
        <f t="shared" si="29"/>
        <v>1</v>
      </c>
      <c r="AI125">
        <f t="shared" si="30"/>
        <v>2</v>
      </c>
      <c r="AJ125" s="3">
        <f t="shared" si="31"/>
        <v>3</v>
      </c>
      <c r="AK125">
        <f t="shared" si="32"/>
        <v>2</v>
      </c>
      <c r="AL125" s="3">
        <f t="shared" si="33"/>
        <v>2</v>
      </c>
      <c r="AM125" s="3">
        <f t="shared" si="33"/>
        <v>2</v>
      </c>
      <c r="AN125" s="3">
        <f t="shared" si="33"/>
        <v>2</v>
      </c>
      <c r="AO125" s="3">
        <f t="shared" si="33"/>
        <v>3</v>
      </c>
      <c r="AP125" s="3">
        <f t="shared" si="26"/>
        <v>1</v>
      </c>
      <c r="AQ125" s="5">
        <f t="shared" si="34"/>
        <v>4</v>
      </c>
      <c r="AR125" s="3">
        <f t="shared" si="35"/>
        <v>3</v>
      </c>
      <c r="AS125" s="3">
        <f t="shared" si="36"/>
        <v>4</v>
      </c>
      <c r="AT125" s="3">
        <f t="shared" si="37"/>
        <v>2</v>
      </c>
      <c r="AU125" s="3">
        <f t="shared" si="38"/>
        <v>2</v>
      </c>
      <c r="AV125" s="3">
        <f t="shared" si="39"/>
        <v>3</v>
      </c>
      <c r="AW125">
        <f t="shared" si="40"/>
        <v>2</v>
      </c>
      <c r="AX125">
        <f t="shared" si="41"/>
        <v>3</v>
      </c>
      <c r="AY125">
        <f t="shared" si="42"/>
        <v>3</v>
      </c>
      <c r="AZ125" s="3">
        <f t="shared" si="43"/>
        <v>3</v>
      </c>
      <c r="BA125" s="3">
        <f t="shared" si="44"/>
        <v>1</v>
      </c>
      <c r="BB125">
        <f t="shared" si="45"/>
        <v>3</v>
      </c>
      <c r="BC125" s="3">
        <f t="shared" si="46"/>
        <v>3</v>
      </c>
      <c r="BD125">
        <f t="shared" si="47"/>
        <v>3</v>
      </c>
      <c r="BE125">
        <f t="shared" si="48"/>
        <v>4</v>
      </c>
      <c r="BF125">
        <f t="shared" si="49"/>
        <v>66</v>
      </c>
    </row>
    <row r="126" spans="1:58" x14ac:dyDescent="0.35">
      <c r="A126" s="22" t="s">
        <v>210</v>
      </c>
      <c r="B126" s="1" t="s">
        <v>10</v>
      </c>
      <c r="C126" s="1" t="s">
        <v>7</v>
      </c>
      <c r="D126" s="1">
        <v>16</v>
      </c>
      <c r="E126" s="1" t="s">
        <v>4</v>
      </c>
      <c r="F126" s="2" t="s">
        <v>4</v>
      </c>
      <c r="G126" s="2" t="s">
        <v>5</v>
      </c>
      <c r="H126" s="1" t="s">
        <v>4</v>
      </c>
      <c r="I126" s="2" t="s">
        <v>6</v>
      </c>
      <c r="J126" s="1" t="s">
        <v>3</v>
      </c>
      <c r="K126" s="2" t="s">
        <v>3</v>
      </c>
      <c r="L126" s="2" t="s">
        <v>4</v>
      </c>
      <c r="M126" s="2" t="s">
        <v>5</v>
      </c>
      <c r="N126" s="2" t="s">
        <v>5</v>
      </c>
      <c r="O126" s="2" t="s">
        <v>6</v>
      </c>
      <c r="P126" s="1" t="s">
        <v>4</v>
      </c>
      <c r="Q126" s="2" t="s">
        <v>5</v>
      </c>
      <c r="R126" s="2" t="s">
        <v>5</v>
      </c>
      <c r="S126" s="2" t="s">
        <v>4</v>
      </c>
      <c r="T126" s="2" t="s">
        <v>5</v>
      </c>
      <c r="U126" s="2" t="s">
        <v>5</v>
      </c>
      <c r="V126" s="1" t="s">
        <v>4</v>
      </c>
      <c r="W126" s="1" t="s">
        <v>4</v>
      </c>
      <c r="X126" s="1" t="s">
        <v>5</v>
      </c>
      <c r="Y126" s="2" t="s">
        <v>5</v>
      </c>
      <c r="Z126" s="2" t="s">
        <v>6</v>
      </c>
      <c r="AA126" s="1" t="s">
        <v>4</v>
      </c>
      <c r="AB126" s="2" t="s">
        <v>5</v>
      </c>
      <c r="AC126" s="1" t="s">
        <v>4</v>
      </c>
      <c r="AD126" s="1" t="s">
        <v>5</v>
      </c>
      <c r="AF126">
        <f t="shared" si="27"/>
        <v>3</v>
      </c>
      <c r="AG126" s="3">
        <f t="shared" si="28"/>
        <v>2</v>
      </c>
      <c r="AH126" s="3">
        <f t="shared" si="29"/>
        <v>3</v>
      </c>
      <c r="AI126">
        <f t="shared" si="30"/>
        <v>3</v>
      </c>
      <c r="AJ126" s="3">
        <f t="shared" si="31"/>
        <v>4</v>
      </c>
      <c r="AK126">
        <f t="shared" si="32"/>
        <v>4</v>
      </c>
      <c r="AL126" s="3">
        <f t="shared" si="33"/>
        <v>1</v>
      </c>
      <c r="AM126" s="3">
        <f t="shared" si="33"/>
        <v>2</v>
      </c>
      <c r="AN126" s="3">
        <f t="shared" si="33"/>
        <v>3</v>
      </c>
      <c r="AO126" s="3">
        <f t="shared" si="33"/>
        <v>3</v>
      </c>
      <c r="AP126" s="3">
        <f t="shared" ref="AP126:AP189" si="50">IF(O126="Sangat Tidak Setuju",4,IF(O126="Tidak Setuju",3,IF(O126="Setuju",2,IF(O126="Sangat Setuju",1))))</f>
        <v>4</v>
      </c>
      <c r="AQ126" s="5">
        <f t="shared" si="34"/>
        <v>3</v>
      </c>
      <c r="AR126" s="3">
        <f t="shared" si="35"/>
        <v>3</v>
      </c>
      <c r="AS126" s="3">
        <f t="shared" si="36"/>
        <v>3</v>
      </c>
      <c r="AT126" s="3">
        <f t="shared" si="37"/>
        <v>2</v>
      </c>
      <c r="AU126" s="3">
        <f t="shared" si="38"/>
        <v>3</v>
      </c>
      <c r="AV126" s="3">
        <f t="shared" si="39"/>
        <v>3</v>
      </c>
      <c r="AW126">
        <f t="shared" si="40"/>
        <v>3</v>
      </c>
      <c r="AX126">
        <f t="shared" si="41"/>
        <v>3</v>
      </c>
      <c r="AY126">
        <f t="shared" si="42"/>
        <v>2</v>
      </c>
      <c r="AZ126" s="3">
        <f t="shared" si="43"/>
        <v>3</v>
      </c>
      <c r="BA126" s="3">
        <f t="shared" si="44"/>
        <v>4</v>
      </c>
      <c r="BB126">
        <f t="shared" si="45"/>
        <v>3</v>
      </c>
      <c r="BC126" s="3">
        <f t="shared" si="46"/>
        <v>3</v>
      </c>
      <c r="BD126">
        <f t="shared" si="47"/>
        <v>3</v>
      </c>
      <c r="BE126">
        <f t="shared" si="48"/>
        <v>2</v>
      </c>
      <c r="BF126">
        <f t="shared" si="49"/>
        <v>75</v>
      </c>
    </row>
    <row r="127" spans="1:58" x14ac:dyDescent="0.35">
      <c r="A127" s="22" t="s">
        <v>211</v>
      </c>
      <c r="B127" s="1" t="s">
        <v>9</v>
      </c>
      <c r="C127" s="1" t="s">
        <v>8</v>
      </c>
      <c r="D127" s="1">
        <v>16</v>
      </c>
      <c r="E127" s="1" t="s">
        <v>4</v>
      </c>
      <c r="F127" s="2" t="s">
        <v>4</v>
      </c>
      <c r="G127" s="2" t="s">
        <v>6</v>
      </c>
      <c r="H127" s="1" t="s">
        <v>4</v>
      </c>
      <c r="I127" s="2" t="s">
        <v>5</v>
      </c>
      <c r="J127" s="1" t="s">
        <v>4</v>
      </c>
      <c r="K127" s="2" t="s">
        <v>5</v>
      </c>
      <c r="L127" s="2" t="s">
        <v>5</v>
      </c>
      <c r="M127" s="2" t="s">
        <v>5</v>
      </c>
      <c r="N127" s="2" t="s">
        <v>4</v>
      </c>
      <c r="O127" s="2" t="s">
        <v>4</v>
      </c>
      <c r="P127" s="1" t="s">
        <v>4</v>
      </c>
      <c r="Q127" s="2" t="s">
        <v>5</v>
      </c>
      <c r="R127" s="2" t="s">
        <v>5</v>
      </c>
      <c r="S127" s="2" t="s">
        <v>4</v>
      </c>
      <c r="T127" s="2" t="s">
        <v>5</v>
      </c>
      <c r="U127" s="2" t="s">
        <v>4</v>
      </c>
      <c r="V127" s="1" t="s">
        <v>4</v>
      </c>
      <c r="W127" s="1" t="s">
        <v>4</v>
      </c>
      <c r="X127" s="1" t="s">
        <v>4</v>
      </c>
      <c r="Y127" s="2" t="s">
        <v>5</v>
      </c>
      <c r="Z127" s="2" t="s">
        <v>4</v>
      </c>
      <c r="AA127" s="1" t="s">
        <v>3</v>
      </c>
      <c r="AB127" s="2" t="s">
        <v>5</v>
      </c>
      <c r="AC127" s="1" t="s">
        <v>3</v>
      </c>
      <c r="AD127" s="1" t="s">
        <v>4</v>
      </c>
      <c r="AF127">
        <f t="shared" si="27"/>
        <v>3</v>
      </c>
      <c r="AG127" s="3">
        <f t="shared" si="28"/>
        <v>2</v>
      </c>
      <c r="AH127" s="3">
        <f t="shared" si="29"/>
        <v>4</v>
      </c>
      <c r="AI127">
        <f t="shared" si="30"/>
        <v>3</v>
      </c>
      <c r="AJ127" s="3">
        <f t="shared" si="31"/>
        <v>3</v>
      </c>
      <c r="AK127">
        <f t="shared" si="32"/>
        <v>3</v>
      </c>
      <c r="AL127" s="3">
        <f t="shared" si="33"/>
        <v>3</v>
      </c>
      <c r="AM127" s="3">
        <f t="shared" si="33"/>
        <v>3</v>
      </c>
      <c r="AN127" s="3">
        <f t="shared" si="33"/>
        <v>3</v>
      </c>
      <c r="AO127" s="3">
        <f t="shared" si="33"/>
        <v>2</v>
      </c>
      <c r="AP127" s="3">
        <f t="shared" si="50"/>
        <v>2</v>
      </c>
      <c r="AQ127" s="5">
        <f t="shared" si="34"/>
        <v>3</v>
      </c>
      <c r="AR127" s="3">
        <f t="shared" si="35"/>
        <v>3</v>
      </c>
      <c r="AS127" s="3">
        <f t="shared" si="36"/>
        <v>3</v>
      </c>
      <c r="AT127" s="3">
        <f t="shared" si="37"/>
        <v>2</v>
      </c>
      <c r="AU127" s="3">
        <f t="shared" si="38"/>
        <v>3</v>
      </c>
      <c r="AV127" s="3">
        <f t="shared" si="39"/>
        <v>2</v>
      </c>
      <c r="AW127">
        <f t="shared" si="40"/>
        <v>3</v>
      </c>
      <c r="AX127">
        <f t="shared" si="41"/>
        <v>3</v>
      </c>
      <c r="AY127">
        <f t="shared" si="42"/>
        <v>3</v>
      </c>
      <c r="AZ127" s="3">
        <f t="shared" si="43"/>
        <v>3</v>
      </c>
      <c r="BA127" s="3">
        <f t="shared" si="44"/>
        <v>2</v>
      </c>
      <c r="BB127">
        <f t="shared" si="45"/>
        <v>4</v>
      </c>
      <c r="BC127" s="3">
        <f t="shared" si="46"/>
        <v>3</v>
      </c>
      <c r="BD127">
        <f t="shared" si="47"/>
        <v>4</v>
      </c>
      <c r="BE127">
        <f t="shared" si="48"/>
        <v>3</v>
      </c>
      <c r="BF127">
        <f t="shared" si="49"/>
        <v>75</v>
      </c>
    </row>
    <row r="128" spans="1:58" x14ac:dyDescent="0.35">
      <c r="A128" s="22" t="s">
        <v>212</v>
      </c>
      <c r="B128" s="1" t="s">
        <v>10</v>
      </c>
      <c r="C128" s="1" t="s">
        <v>7</v>
      </c>
      <c r="D128" s="1">
        <v>16</v>
      </c>
      <c r="E128" s="1" t="s">
        <v>4</v>
      </c>
      <c r="F128" s="2" t="s">
        <v>3</v>
      </c>
      <c r="G128" s="2" t="s">
        <v>3</v>
      </c>
      <c r="H128" s="1" t="s">
        <v>4</v>
      </c>
      <c r="I128" s="2" t="s">
        <v>5</v>
      </c>
      <c r="J128" s="1" t="s">
        <v>4</v>
      </c>
      <c r="K128" s="2" t="s">
        <v>6</v>
      </c>
      <c r="L128" s="2" t="s">
        <v>4</v>
      </c>
      <c r="M128" s="2" t="s">
        <v>5</v>
      </c>
      <c r="N128" s="2" t="s">
        <v>3</v>
      </c>
      <c r="O128" s="2" t="s">
        <v>5</v>
      </c>
      <c r="P128" s="1" t="s">
        <v>4</v>
      </c>
      <c r="Q128" s="2" t="s">
        <v>4</v>
      </c>
      <c r="R128" s="2" t="s">
        <v>5</v>
      </c>
      <c r="S128" s="2" t="s">
        <v>3</v>
      </c>
      <c r="T128" s="2" t="s">
        <v>4</v>
      </c>
      <c r="U128" s="2" t="s">
        <v>5</v>
      </c>
      <c r="V128" s="1" t="s">
        <v>4</v>
      </c>
      <c r="W128" s="1" t="s">
        <v>5</v>
      </c>
      <c r="X128" s="1" t="s">
        <v>4</v>
      </c>
      <c r="Y128" s="2" t="s">
        <v>4</v>
      </c>
      <c r="Z128" s="2" t="s">
        <v>5</v>
      </c>
      <c r="AA128" s="1" t="s">
        <v>4</v>
      </c>
      <c r="AB128" s="2" t="s">
        <v>6</v>
      </c>
      <c r="AC128" s="1" t="s">
        <v>4</v>
      </c>
      <c r="AD128" s="1" t="s">
        <v>4</v>
      </c>
      <c r="AF128">
        <f t="shared" si="27"/>
        <v>3</v>
      </c>
      <c r="AG128" s="3">
        <f t="shared" si="28"/>
        <v>1</v>
      </c>
      <c r="AH128" s="3">
        <f t="shared" si="29"/>
        <v>1</v>
      </c>
      <c r="AI128">
        <f t="shared" si="30"/>
        <v>3</v>
      </c>
      <c r="AJ128" s="3">
        <f t="shared" si="31"/>
        <v>3</v>
      </c>
      <c r="AK128">
        <f t="shared" si="32"/>
        <v>3</v>
      </c>
      <c r="AL128" s="3">
        <f t="shared" si="33"/>
        <v>4</v>
      </c>
      <c r="AM128" s="3">
        <f t="shared" si="33"/>
        <v>2</v>
      </c>
      <c r="AN128" s="3">
        <f t="shared" si="33"/>
        <v>3</v>
      </c>
      <c r="AO128" s="3">
        <f t="shared" si="33"/>
        <v>1</v>
      </c>
      <c r="AP128" s="3">
        <f t="shared" si="50"/>
        <v>3</v>
      </c>
      <c r="AQ128" s="5">
        <f t="shared" si="34"/>
        <v>3</v>
      </c>
      <c r="AR128" s="3">
        <f t="shared" si="35"/>
        <v>2</v>
      </c>
      <c r="AS128" s="3">
        <f t="shared" si="36"/>
        <v>3</v>
      </c>
      <c r="AT128" s="3">
        <f t="shared" si="37"/>
        <v>1</v>
      </c>
      <c r="AU128" s="3">
        <f t="shared" si="38"/>
        <v>2</v>
      </c>
      <c r="AV128" s="3">
        <f t="shared" si="39"/>
        <v>3</v>
      </c>
      <c r="AW128">
        <f t="shared" si="40"/>
        <v>3</v>
      </c>
      <c r="AX128">
        <f t="shared" si="41"/>
        <v>2</v>
      </c>
      <c r="AY128">
        <f t="shared" si="42"/>
        <v>3</v>
      </c>
      <c r="AZ128" s="3">
        <f t="shared" si="43"/>
        <v>2</v>
      </c>
      <c r="BA128" s="3">
        <f t="shared" si="44"/>
        <v>3</v>
      </c>
      <c r="BB128">
        <f t="shared" si="45"/>
        <v>3</v>
      </c>
      <c r="BC128" s="3">
        <f t="shared" si="46"/>
        <v>4</v>
      </c>
      <c r="BD128">
        <f t="shared" si="47"/>
        <v>3</v>
      </c>
      <c r="BE128">
        <f t="shared" si="48"/>
        <v>3</v>
      </c>
      <c r="BF128">
        <f t="shared" si="49"/>
        <v>67</v>
      </c>
    </row>
    <row r="129" spans="1:58" x14ac:dyDescent="0.35">
      <c r="A129" s="22" t="s">
        <v>213</v>
      </c>
      <c r="B129" s="1" t="s">
        <v>9</v>
      </c>
      <c r="C129" s="1" t="s">
        <v>7</v>
      </c>
      <c r="D129" s="1">
        <v>16</v>
      </c>
      <c r="E129" s="1" t="s">
        <v>4</v>
      </c>
      <c r="F129" s="2" t="s">
        <v>4</v>
      </c>
      <c r="G129" s="2" t="s">
        <v>4</v>
      </c>
      <c r="H129" s="1" t="s">
        <v>4</v>
      </c>
      <c r="I129" s="2" t="s">
        <v>5</v>
      </c>
      <c r="J129" s="1" t="s">
        <v>5</v>
      </c>
      <c r="K129" s="2" t="s">
        <v>5</v>
      </c>
      <c r="L129" s="2" t="s">
        <v>5</v>
      </c>
      <c r="M129" s="2" t="s">
        <v>4</v>
      </c>
      <c r="N129" s="2" t="s">
        <v>4</v>
      </c>
      <c r="O129" s="2" t="s">
        <v>5</v>
      </c>
      <c r="P129" s="1" t="s">
        <v>4</v>
      </c>
      <c r="Q129" s="2" t="s">
        <v>5</v>
      </c>
      <c r="R129" s="2" t="s">
        <v>4</v>
      </c>
      <c r="S129" s="2" t="s">
        <v>5</v>
      </c>
      <c r="T129" s="2" t="s">
        <v>5</v>
      </c>
      <c r="U129" s="2" t="s">
        <v>5</v>
      </c>
      <c r="V129" s="1" t="s">
        <v>4</v>
      </c>
      <c r="W129" s="1" t="s">
        <v>4</v>
      </c>
      <c r="X129" s="1" t="s">
        <v>4</v>
      </c>
      <c r="Y129" s="2" t="s">
        <v>5</v>
      </c>
      <c r="Z129" s="2" t="s">
        <v>5</v>
      </c>
      <c r="AA129" s="1" t="s">
        <v>4</v>
      </c>
      <c r="AB129" s="2" t="s">
        <v>5</v>
      </c>
      <c r="AC129" s="1" t="s">
        <v>3</v>
      </c>
      <c r="AD129" s="1" t="s">
        <v>4</v>
      </c>
      <c r="AF129">
        <f t="shared" si="27"/>
        <v>3</v>
      </c>
      <c r="AG129" s="3">
        <f t="shared" si="28"/>
        <v>2</v>
      </c>
      <c r="AH129" s="3">
        <f t="shared" si="29"/>
        <v>2</v>
      </c>
      <c r="AI129">
        <f t="shared" si="30"/>
        <v>3</v>
      </c>
      <c r="AJ129" s="3">
        <f t="shared" si="31"/>
        <v>3</v>
      </c>
      <c r="AK129">
        <f t="shared" si="32"/>
        <v>2</v>
      </c>
      <c r="AL129" s="3">
        <f t="shared" si="33"/>
        <v>3</v>
      </c>
      <c r="AM129" s="3">
        <f t="shared" si="33"/>
        <v>3</v>
      </c>
      <c r="AN129" s="3">
        <f t="shared" si="33"/>
        <v>2</v>
      </c>
      <c r="AO129" s="3">
        <f t="shared" si="33"/>
        <v>2</v>
      </c>
      <c r="AP129" s="3">
        <f t="shared" si="50"/>
        <v>3</v>
      </c>
      <c r="AQ129" s="5">
        <f t="shared" si="34"/>
        <v>3</v>
      </c>
      <c r="AR129" s="3">
        <f t="shared" si="35"/>
        <v>3</v>
      </c>
      <c r="AS129" s="3">
        <f t="shared" si="36"/>
        <v>2</v>
      </c>
      <c r="AT129" s="3">
        <f t="shared" si="37"/>
        <v>3</v>
      </c>
      <c r="AU129" s="3">
        <f t="shared" si="38"/>
        <v>3</v>
      </c>
      <c r="AV129" s="3">
        <f t="shared" si="39"/>
        <v>3</v>
      </c>
      <c r="AW129">
        <f t="shared" si="40"/>
        <v>3</v>
      </c>
      <c r="AX129">
        <f t="shared" si="41"/>
        <v>3</v>
      </c>
      <c r="AY129">
        <f t="shared" si="42"/>
        <v>3</v>
      </c>
      <c r="AZ129" s="3">
        <f t="shared" si="43"/>
        <v>3</v>
      </c>
      <c r="BA129" s="3">
        <f t="shared" si="44"/>
        <v>3</v>
      </c>
      <c r="BB129">
        <f t="shared" si="45"/>
        <v>3</v>
      </c>
      <c r="BC129" s="3">
        <f t="shared" si="46"/>
        <v>3</v>
      </c>
      <c r="BD129">
        <f t="shared" si="47"/>
        <v>4</v>
      </c>
      <c r="BE129">
        <f t="shared" si="48"/>
        <v>3</v>
      </c>
      <c r="BF129">
        <f t="shared" si="49"/>
        <v>73</v>
      </c>
    </row>
    <row r="130" spans="1:58" x14ac:dyDescent="0.35">
      <c r="A130" s="22" t="s">
        <v>214</v>
      </c>
      <c r="B130" s="1" t="s">
        <v>10</v>
      </c>
      <c r="C130" s="1" t="s">
        <v>7</v>
      </c>
      <c r="D130" s="1">
        <v>15</v>
      </c>
      <c r="E130" s="1" t="s">
        <v>4</v>
      </c>
      <c r="F130" s="2" t="s">
        <v>5</v>
      </c>
      <c r="G130" s="2" t="s">
        <v>5</v>
      </c>
      <c r="H130" s="1" t="s">
        <v>4</v>
      </c>
      <c r="I130" s="2" t="s">
        <v>5</v>
      </c>
      <c r="J130" s="1" t="s">
        <v>5</v>
      </c>
      <c r="K130" s="2" t="s">
        <v>4</v>
      </c>
      <c r="L130" s="2" t="s">
        <v>4</v>
      </c>
      <c r="M130" s="2" t="s">
        <v>4</v>
      </c>
      <c r="N130" s="2" t="s">
        <v>5</v>
      </c>
      <c r="O130" s="2" t="s">
        <v>5</v>
      </c>
      <c r="P130" s="1" t="s">
        <v>4</v>
      </c>
      <c r="Q130" s="2" t="s">
        <v>4</v>
      </c>
      <c r="R130" s="2" t="s">
        <v>5</v>
      </c>
      <c r="S130" s="2" t="s">
        <v>4</v>
      </c>
      <c r="T130" s="2" t="s">
        <v>5</v>
      </c>
      <c r="U130" s="2" t="s">
        <v>4</v>
      </c>
      <c r="V130" s="1" t="s">
        <v>4</v>
      </c>
      <c r="W130" s="1" t="s">
        <v>4</v>
      </c>
      <c r="X130" s="1" t="s">
        <v>4</v>
      </c>
      <c r="Y130" s="2" t="s">
        <v>4</v>
      </c>
      <c r="Z130" s="2" t="s">
        <v>4</v>
      </c>
      <c r="AA130" s="1" t="s">
        <v>5</v>
      </c>
      <c r="AB130" s="2" t="s">
        <v>5</v>
      </c>
      <c r="AC130" s="1" t="s">
        <v>4</v>
      </c>
      <c r="AD130" s="1" t="s">
        <v>6</v>
      </c>
      <c r="AF130">
        <f t="shared" si="27"/>
        <v>3</v>
      </c>
      <c r="AG130" s="3">
        <f t="shared" si="28"/>
        <v>3</v>
      </c>
      <c r="AH130" s="3">
        <f t="shared" si="29"/>
        <v>3</v>
      </c>
      <c r="AI130">
        <f t="shared" si="30"/>
        <v>3</v>
      </c>
      <c r="AJ130" s="3">
        <f t="shared" si="31"/>
        <v>3</v>
      </c>
      <c r="AK130">
        <f t="shared" si="32"/>
        <v>2</v>
      </c>
      <c r="AL130" s="3">
        <f t="shared" si="33"/>
        <v>2</v>
      </c>
      <c r="AM130" s="3">
        <f t="shared" si="33"/>
        <v>2</v>
      </c>
      <c r="AN130" s="3">
        <f t="shared" si="33"/>
        <v>2</v>
      </c>
      <c r="AO130" s="3">
        <f t="shared" ref="AO130:AP193" si="51">IF(N130="Sangat Tidak Setuju",4,IF(N130="Tidak Setuju",3,IF(N130="Setuju",2,IF(N130="Sangat Setuju",1))))</f>
        <v>3</v>
      </c>
      <c r="AP130" s="3">
        <f t="shared" si="50"/>
        <v>3</v>
      </c>
      <c r="AQ130" s="5">
        <f t="shared" si="34"/>
        <v>3</v>
      </c>
      <c r="AR130" s="3">
        <f t="shared" si="35"/>
        <v>2</v>
      </c>
      <c r="AS130" s="3">
        <f t="shared" si="36"/>
        <v>3</v>
      </c>
      <c r="AT130" s="3">
        <f t="shared" si="37"/>
        <v>2</v>
      </c>
      <c r="AU130" s="3">
        <f t="shared" si="38"/>
        <v>3</v>
      </c>
      <c r="AV130" s="3">
        <f t="shared" si="39"/>
        <v>2</v>
      </c>
      <c r="AW130">
        <f t="shared" si="40"/>
        <v>3</v>
      </c>
      <c r="AX130">
        <f t="shared" si="41"/>
        <v>3</v>
      </c>
      <c r="AY130">
        <f t="shared" si="42"/>
        <v>3</v>
      </c>
      <c r="AZ130" s="3">
        <f t="shared" si="43"/>
        <v>2</v>
      </c>
      <c r="BA130" s="3">
        <f t="shared" si="44"/>
        <v>2</v>
      </c>
      <c r="BB130">
        <f t="shared" si="45"/>
        <v>2</v>
      </c>
      <c r="BC130" s="3">
        <f t="shared" si="46"/>
        <v>3</v>
      </c>
      <c r="BD130">
        <f t="shared" si="47"/>
        <v>3</v>
      </c>
      <c r="BE130">
        <f t="shared" si="48"/>
        <v>1</v>
      </c>
      <c r="BF130">
        <f t="shared" si="49"/>
        <v>66</v>
      </c>
    </row>
    <row r="131" spans="1:58" x14ac:dyDescent="0.35">
      <c r="A131" s="22" t="s">
        <v>215</v>
      </c>
      <c r="B131" s="1" t="s">
        <v>9</v>
      </c>
      <c r="C131" s="1" t="s">
        <v>8</v>
      </c>
      <c r="D131" s="1">
        <v>16</v>
      </c>
      <c r="E131" s="1" t="s">
        <v>3</v>
      </c>
      <c r="F131" s="2" t="s">
        <v>5</v>
      </c>
      <c r="G131" s="2" t="s">
        <v>3</v>
      </c>
      <c r="H131" s="1" t="s">
        <v>5</v>
      </c>
      <c r="I131" s="2" t="s">
        <v>3</v>
      </c>
      <c r="J131" s="1" t="s">
        <v>3</v>
      </c>
      <c r="K131" s="2" t="s">
        <v>5</v>
      </c>
      <c r="L131" s="2" t="s">
        <v>5</v>
      </c>
      <c r="M131" s="2" t="s">
        <v>6</v>
      </c>
      <c r="N131" s="2" t="s">
        <v>3</v>
      </c>
      <c r="O131" s="2" t="s">
        <v>5</v>
      </c>
      <c r="P131" s="1" t="s">
        <v>3</v>
      </c>
      <c r="Q131" s="2" t="s">
        <v>3</v>
      </c>
      <c r="R131" s="2" t="s">
        <v>5</v>
      </c>
      <c r="S131" s="2" t="s">
        <v>3</v>
      </c>
      <c r="T131" s="2" t="s">
        <v>3</v>
      </c>
      <c r="U131" s="2" t="s">
        <v>3</v>
      </c>
      <c r="V131" s="1" t="s">
        <v>3</v>
      </c>
      <c r="W131" s="1" t="s">
        <v>3</v>
      </c>
      <c r="X131" s="1" t="s">
        <v>3</v>
      </c>
      <c r="Y131" s="2" t="s">
        <v>5</v>
      </c>
      <c r="Z131" s="2" t="s">
        <v>4</v>
      </c>
      <c r="AA131" s="1" t="s">
        <v>6</v>
      </c>
      <c r="AB131" s="2" t="s">
        <v>5</v>
      </c>
      <c r="AC131" s="1" t="s">
        <v>3</v>
      </c>
      <c r="AD131" s="1" t="s">
        <v>3</v>
      </c>
      <c r="AF131">
        <f t="shared" ref="AF131:AF194" si="52">IF(E131="Sangat Tidak Setuju",1,IF(E131="Tidak Setuju",2,IF(E131="Setuju",3,IF(E131="Sangat Setuju",4))))</f>
        <v>4</v>
      </c>
      <c r="AG131" s="3">
        <f t="shared" ref="AG131:AG194" si="53">IF(F131="Sangat Tidak Setuju",4,IF(F131="Tidak Setuju",3,IF(F131="Setuju",2,IF(F131="Sangat Setuju",1))))</f>
        <v>3</v>
      </c>
      <c r="AH131" s="3">
        <f t="shared" ref="AH131:AH194" si="54">IF(G131="Sangat Tidak Setuju",4,IF(G131="Tidak Setuju",3,IF(G131="Setuju",2,IF(G131="Sangat Setuju",1))))</f>
        <v>1</v>
      </c>
      <c r="AI131">
        <f t="shared" ref="AI131:AI194" si="55">IF(H131="Sangat Tidak Setuju",1,IF(H131="Tidak Setuju",2,IF(H131="Setuju",3,IF(H131="Sangat Setuju",4))))</f>
        <v>2</v>
      </c>
      <c r="AJ131" s="3">
        <f t="shared" ref="AJ131:AJ194" si="56">IF(I131="Sangat Tidak Setuju",4,IF(I131="Tidak Setuju",3,IF(I131="Setuju",2,IF(I131="Sangat Setuju",1))))</f>
        <v>1</v>
      </c>
      <c r="AK131">
        <f t="shared" ref="AK131:AK194" si="57">IF(J131="Sangat Tidak Setuju",1,IF(J131="Tidak Setuju",2,IF(J131="Setuju",3,IF(J131="Sangat Setuju",4))))</f>
        <v>4</v>
      </c>
      <c r="AL131" s="3">
        <f t="shared" ref="AL131:AP194" si="58">IF(K131="Sangat Tidak Setuju",4,IF(K131="Tidak Setuju",3,IF(K131="Setuju",2,IF(K131="Sangat Setuju",1))))</f>
        <v>3</v>
      </c>
      <c r="AM131" s="3">
        <f t="shared" si="58"/>
        <v>3</v>
      </c>
      <c r="AN131" s="3">
        <f t="shared" si="58"/>
        <v>4</v>
      </c>
      <c r="AO131" s="3">
        <f t="shared" si="51"/>
        <v>1</v>
      </c>
      <c r="AP131" s="3">
        <f t="shared" si="50"/>
        <v>3</v>
      </c>
      <c r="AQ131" s="5">
        <f t="shared" ref="AQ131:AQ194" si="59">IF(P131="Sangat Tidak Setuju",1,IF(P131="Tidak Setuju",2,IF(P131="Setuju",3,IF(P131="Sangat Setuju",4))))</f>
        <v>4</v>
      </c>
      <c r="AR131" s="3">
        <f t="shared" ref="AR131:AR194" si="60">IF(Q131="Sangat Tidak Setuju",4,IF(Q131="Tidak Setuju",3,IF(Q131="Setuju",2,IF(Q131="Sangat Setuju",1))))</f>
        <v>1</v>
      </c>
      <c r="AS131" s="3">
        <f t="shared" ref="AS131:AS194" si="61">IF(R131="Sangat Tidak Setuju",4,IF(R131="Tidak Setuju",3,IF(R131="Setuju",2,IF(R131="Sangat Setuju",1))))</f>
        <v>3</v>
      </c>
      <c r="AT131" s="3">
        <f t="shared" ref="AT131:AT194" si="62">IF(S131="Sangat Tidak Setuju",4,IF(S131="Tidak Setuju",3,IF(S131="Setuju",2,IF(S131="Sangat Setuju",1))))</f>
        <v>1</v>
      </c>
      <c r="AU131" s="3">
        <f t="shared" ref="AU131:AU194" si="63">IF(T131="Sangat Tidak Setuju",4,IF(T131="Tidak Setuju",3,IF(T131="Setuju",2,IF(T131="Sangat Setuju",1))))</f>
        <v>1</v>
      </c>
      <c r="AV131" s="3">
        <f t="shared" ref="AV131:AV194" si="64">IF(U131="Sangat Tidak Setuju",4,IF(U131="Tidak Setuju",3,IF(U131="Setuju",2,IF(U131="Sangat Setuju",1))))</f>
        <v>1</v>
      </c>
      <c r="AW131">
        <f t="shared" ref="AW131:AW194" si="65">IF(V131="Sangat Tidak Setuju",1,IF(V131="Tidak Setuju",2,IF(V131="Setuju",3,IF(V131="Sangat Setuju",4))))</f>
        <v>4</v>
      </c>
      <c r="AX131">
        <f t="shared" ref="AX131:AX194" si="66">IF(W131="Sangat Tidak Setuju",1,IF(W131="Tidak Setuju",2,IF(W131="Setuju",3,IF(W131="Sangat Setuju",4))))</f>
        <v>4</v>
      </c>
      <c r="AY131">
        <f t="shared" ref="AY131:AY194" si="67">IF(X131="Sangat Tidak Setuju",1,IF(X131="Tidak Setuju",2,IF(X131="Setuju",3,IF(X131="Sangat Setuju",4))))</f>
        <v>4</v>
      </c>
      <c r="AZ131" s="3">
        <f t="shared" ref="AZ131:AZ194" si="68">IF(Y131="Sangat Tidak Setuju",4,IF(Y131="Tidak Setuju",3,IF(Y131="Setuju",2,IF(Y131="Sangat Setuju",1))))</f>
        <v>3</v>
      </c>
      <c r="BA131" s="3">
        <f t="shared" ref="BA131:BA194" si="69">IF(Z131="Sangat Tidak Setuju",4,IF(Z131="Tidak Setuju",3,IF(Z131="Setuju",2,IF(Z131="Sangat Setuju",1))))</f>
        <v>2</v>
      </c>
      <c r="BB131">
        <f t="shared" ref="BB131:BB194" si="70">IF(AA131="Sangat Tidak Setuju",1,IF(AA131="Tidak Setuju",2,IF(AA131="Setuju",3,IF(AA131="Sangat Setuju",4))))</f>
        <v>1</v>
      </c>
      <c r="BC131" s="3">
        <f t="shared" ref="BC131:BC194" si="71">IF(AB131="Sangat Tidak Setuju",4,IF(AB131="Tidak Setuju",3,IF(AB131="Setuju",2,IF(AB131="Sangat Setuju",1))))</f>
        <v>3</v>
      </c>
      <c r="BD131">
        <f t="shared" ref="BD131:BD194" si="72">IF(AC131="Sangat Tidak Setuju",1,IF(AC131="Tidak Setuju",2,IF(AC131="Setuju",3,IF(AC131="Sangat Setuju",4))))</f>
        <v>4</v>
      </c>
      <c r="BE131">
        <f t="shared" ref="BE131:BE194" si="73">IF(AD131="Sangat Tidak Setuju",1,IF(AD131="Tidak Setuju",2,IF(AD131="Setuju",3,IF(AD131="Sangat Setuju",4))))</f>
        <v>4</v>
      </c>
      <c r="BF131">
        <f t="shared" ref="BF131:BF194" si="74">SUM(AF131:BE131)</f>
        <v>69</v>
      </c>
    </row>
    <row r="132" spans="1:58" x14ac:dyDescent="0.35">
      <c r="A132" s="22" t="s">
        <v>216</v>
      </c>
      <c r="B132" s="1" t="s">
        <v>10</v>
      </c>
      <c r="C132" s="1" t="s">
        <v>8</v>
      </c>
      <c r="D132" s="1">
        <v>16</v>
      </c>
      <c r="E132" s="1" t="s">
        <v>5</v>
      </c>
      <c r="F132" s="2" t="s">
        <v>5</v>
      </c>
      <c r="G132" s="2" t="s">
        <v>3</v>
      </c>
      <c r="H132" s="1" t="s">
        <v>4</v>
      </c>
      <c r="I132" s="2" t="s">
        <v>5</v>
      </c>
      <c r="J132" s="1" t="s">
        <v>4</v>
      </c>
      <c r="K132" s="2" t="s">
        <v>3</v>
      </c>
      <c r="L132" s="2" t="s">
        <v>3</v>
      </c>
      <c r="M132" s="2" t="s">
        <v>5</v>
      </c>
      <c r="N132" s="2" t="s">
        <v>5</v>
      </c>
      <c r="O132" s="2" t="s">
        <v>6</v>
      </c>
      <c r="P132" s="1" t="s">
        <v>4</v>
      </c>
      <c r="Q132" s="2" t="s">
        <v>4</v>
      </c>
      <c r="R132" s="2" t="s">
        <v>5</v>
      </c>
      <c r="S132" s="2" t="s">
        <v>3</v>
      </c>
      <c r="T132" s="2" t="s">
        <v>5</v>
      </c>
      <c r="U132" s="2" t="s">
        <v>3</v>
      </c>
      <c r="V132" s="1" t="s">
        <v>4</v>
      </c>
      <c r="W132" s="1" t="s">
        <v>4</v>
      </c>
      <c r="X132" s="1" t="s">
        <v>5</v>
      </c>
      <c r="Y132" s="2" t="s">
        <v>3</v>
      </c>
      <c r="Z132" s="2" t="s">
        <v>5</v>
      </c>
      <c r="AA132" s="1" t="s">
        <v>5</v>
      </c>
      <c r="AB132" s="2" t="s">
        <v>5</v>
      </c>
      <c r="AC132" s="1" t="s">
        <v>3</v>
      </c>
      <c r="AD132" s="1" t="s">
        <v>4</v>
      </c>
      <c r="AF132">
        <f t="shared" si="52"/>
        <v>2</v>
      </c>
      <c r="AG132" s="3">
        <f t="shared" si="53"/>
        <v>3</v>
      </c>
      <c r="AH132" s="3">
        <f t="shared" si="54"/>
        <v>1</v>
      </c>
      <c r="AI132">
        <f t="shared" si="55"/>
        <v>3</v>
      </c>
      <c r="AJ132" s="3">
        <f t="shared" si="56"/>
        <v>3</v>
      </c>
      <c r="AK132">
        <f t="shared" si="57"/>
        <v>3</v>
      </c>
      <c r="AL132" s="3">
        <f t="shared" si="58"/>
        <v>1</v>
      </c>
      <c r="AM132" s="3">
        <f t="shared" si="58"/>
        <v>1</v>
      </c>
      <c r="AN132" s="3">
        <f t="shared" si="58"/>
        <v>3</v>
      </c>
      <c r="AO132" s="3">
        <f t="shared" si="51"/>
        <v>3</v>
      </c>
      <c r="AP132" s="3">
        <f t="shared" si="50"/>
        <v>4</v>
      </c>
      <c r="AQ132" s="5">
        <f t="shared" si="59"/>
        <v>3</v>
      </c>
      <c r="AR132" s="3">
        <f t="shared" si="60"/>
        <v>2</v>
      </c>
      <c r="AS132" s="3">
        <f t="shared" si="61"/>
        <v>3</v>
      </c>
      <c r="AT132" s="3">
        <f t="shared" si="62"/>
        <v>1</v>
      </c>
      <c r="AU132" s="3">
        <f t="shared" si="63"/>
        <v>3</v>
      </c>
      <c r="AV132" s="3">
        <f t="shared" si="64"/>
        <v>1</v>
      </c>
      <c r="AW132">
        <f t="shared" si="65"/>
        <v>3</v>
      </c>
      <c r="AX132">
        <f t="shared" si="66"/>
        <v>3</v>
      </c>
      <c r="AY132">
        <f t="shared" si="67"/>
        <v>2</v>
      </c>
      <c r="AZ132" s="3">
        <f t="shared" si="68"/>
        <v>1</v>
      </c>
      <c r="BA132" s="3">
        <f t="shared" si="69"/>
        <v>3</v>
      </c>
      <c r="BB132">
        <f t="shared" si="70"/>
        <v>2</v>
      </c>
      <c r="BC132" s="3">
        <f t="shared" si="71"/>
        <v>3</v>
      </c>
      <c r="BD132">
        <f t="shared" si="72"/>
        <v>4</v>
      </c>
      <c r="BE132">
        <f t="shared" si="73"/>
        <v>3</v>
      </c>
      <c r="BF132">
        <f t="shared" si="74"/>
        <v>64</v>
      </c>
    </row>
    <row r="133" spans="1:58" x14ac:dyDescent="0.35">
      <c r="A133" s="22" t="s">
        <v>217</v>
      </c>
      <c r="B133" s="1" t="s">
        <v>10</v>
      </c>
      <c r="C133" s="1" t="s">
        <v>8</v>
      </c>
      <c r="D133" s="1">
        <v>16</v>
      </c>
      <c r="E133" s="1" t="s">
        <v>3</v>
      </c>
      <c r="F133" s="2" t="s">
        <v>5</v>
      </c>
      <c r="G133" s="2" t="s">
        <v>5</v>
      </c>
      <c r="H133" s="1" t="s">
        <v>4</v>
      </c>
      <c r="I133" s="2" t="s">
        <v>6</v>
      </c>
      <c r="J133" s="1" t="s">
        <v>6</v>
      </c>
      <c r="K133" s="2" t="s">
        <v>4</v>
      </c>
      <c r="L133" s="2" t="s">
        <v>5</v>
      </c>
      <c r="M133" s="2" t="s">
        <v>5</v>
      </c>
      <c r="N133" s="2" t="s">
        <v>5</v>
      </c>
      <c r="O133" s="2" t="s">
        <v>5</v>
      </c>
      <c r="P133" s="1" t="s">
        <v>3</v>
      </c>
      <c r="Q133" s="2" t="s">
        <v>6</v>
      </c>
      <c r="R133" s="2" t="s">
        <v>6</v>
      </c>
      <c r="S133" s="2" t="s">
        <v>4</v>
      </c>
      <c r="T133" s="2" t="s">
        <v>6</v>
      </c>
      <c r="U133" s="2" t="s">
        <v>5</v>
      </c>
      <c r="V133" s="1" t="s">
        <v>3</v>
      </c>
      <c r="W133" s="1" t="s">
        <v>3</v>
      </c>
      <c r="X133" s="1" t="s">
        <v>3</v>
      </c>
      <c r="Y133" s="2" t="s">
        <v>5</v>
      </c>
      <c r="Z133" s="2" t="s">
        <v>4</v>
      </c>
      <c r="AA133" s="1" t="s">
        <v>5</v>
      </c>
      <c r="AB133" s="2" t="s">
        <v>3</v>
      </c>
      <c r="AC133" s="1" t="s">
        <v>3</v>
      </c>
      <c r="AD133" s="1" t="s">
        <v>3</v>
      </c>
      <c r="AF133">
        <f t="shared" si="52"/>
        <v>4</v>
      </c>
      <c r="AG133" s="3">
        <f t="shared" si="53"/>
        <v>3</v>
      </c>
      <c r="AH133" s="3">
        <f t="shared" si="54"/>
        <v>3</v>
      </c>
      <c r="AI133">
        <f t="shared" si="55"/>
        <v>3</v>
      </c>
      <c r="AJ133" s="3">
        <f t="shared" si="56"/>
        <v>4</v>
      </c>
      <c r="AK133">
        <f t="shared" si="57"/>
        <v>1</v>
      </c>
      <c r="AL133" s="3">
        <f t="shared" si="58"/>
        <v>2</v>
      </c>
      <c r="AM133" s="3">
        <f t="shared" si="58"/>
        <v>3</v>
      </c>
      <c r="AN133" s="3">
        <f t="shared" si="58"/>
        <v>3</v>
      </c>
      <c r="AO133" s="3">
        <f t="shared" si="51"/>
        <v>3</v>
      </c>
      <c r="AP133" s="3">
        <f t="shared" si="50"/>
        <v>3</v>
      </c>
      <c r="AQ133" s="5">
        <f t="shared" si="59"/>
        <v>4</v>
      </c>
      <c r="AR133" s="3">
        <f t="shared" si="60"/>
        <v>4</v>
      </c>
      <c r="AS133" s="3">
        <f t="shared" si="61"/>
        <v>4</v>
      </c>
      <c r="AT133" s="3">
        <f t="shared" si="62"/>
        <v>2</v>
      </c>
      <c r="AU133" s="3">
        <f t="shared" si="63"/>
        <v>4</v>
      </c>
      <c r="AV133" s="3">
        <f t="shared" si="64"/>
        <v>3</v>
      </c>
      <c r="AW133">
        <f t="shared" si="65"/>
        <v>4</v>
      </c>
      <c r="AX133">
        <f t="shared" si="66"/>
        <v>4</v>
      </c>
      <c r="AY133">
        <f t="shared" si="67"/>
        <v>4</v>
      </c>
      <c r="AZ133" s="3">
        <f t="shared" si="68"/>
        <v>3</v>
      </c>
      <c r="BA133" s="3">
        <f t="shared" si="69"/>
        <v>2</v>
      </c>
      <c r="BB133">
        <f t="shared" si="70"/>
        <v>2</v>
      </c>
      <c r="BC133" s="3">
        <f t="shared" si="71"/>
        <v>1</v>
      </c>
      <c r="BD133">
        <f t="shared" si="72"/>
        <v>4</v>
      </c>
      <c r="BE133">
        <f t="shared" si="73"/>
        <v>4</v>
      </c>
      <c r="BF133">
        <f t="shared" si="74"/>
        <v>81</v>
      </c>
    </row>
    <row r="134" spans="1:58" x14ac:dyDescent="0.35">
      <c r="A134" s="22" t="s">
        <v>218</v>
      </c>
      <c r="B134" s="1" t="s">
        <v>9</v>
      </c>
      <c r="C134" s="1" t="s">
        <v>7</v>
      </c>
      <c r="D134" s="1">
        <v>16</v>
      </c>
      <c r="E134" s="1" t="s">
        <v>5</v>
      </c>
      <c r="F134" s="2" t="s">
        <v>4</v>
      </c>
      <c r="G134" s="2" t="s">
        <v>4</v>
      </c>
      <c r="H134" s="1" t="s">
        <v>4</v>
      </c>
      <c r="I134" s="2" t="s">
        <v>5</v>
      </c>
      <c r="J134" s="1" t="s">
        <v>4</v>
      </c>
      <c r="K134" s="2" t="s">
        <v>4</v>
      </c>
      <c r="L134" s="2" t="s">
        <v>5</v>
      </c>
      <c r="M134" s="2" t="s">
        <v>4</v>
      </c>
      <c r="N134" s="2" t="s">
        <v>4</v>
      </c>
      <c r="O134" s="2" t="s">
        <v>4</v>
      </c>
      <c r="P134" s="1" t="s">
        <v>5</v>
      </c>
      <c r="Q134" s="2" t="s">
        <v>5</v>
      </c>
      <c r="R134" s="2" t="s">
        <v>5</v>
      </c>
      <c r="S134" s="2" t="s">
        <v>4</v>
      </c>
      <c r="T134" s="2" t="s">
        <v>5</v>
      </c>
      <c r="U134" s="2" t="s">
        <v>5</v>
      </c>
      <c r="V134" s="1" t="s">
        <v>4</v>
      </c>
      <c r="W134" s="1" t="s">
        <v>3</v>
      </c>
      <c r="X134" s="1" t="s">
        <v>4</v>
      </c>
      <c r="Y134" s="2" t="s">
        <v>4</v>
      </c>
      <c r="Z134" s="2" t="s">
        <v>5</v>
      </c>
      <c r="AA134" s="1" t="s">
        <v>3</v>
      </c>
      <c r="AB134" s="2" t="s">
        <v>4</v>
      </c>
      <c r="AC134" s="1" t="s">
        <v>4</v>
      </c>
      <c r="AD134" s="1" t="s">
        <v>4</v>
      </c>
      <c r="AF134">
        <f t="shared" si="52"/>
        <v>2</v>
      </c>
      <c r="AG134" s="3">
        <f t="shared" si="53"/>
        <v>2</v>
      </c>
      <c r="AH134" s="3">
        <f t="shared" si="54"/>
        <v>2</v>
      </c>
      <c r="AI134">
        <f t="shared" si="55"/>
        <v>3</v>
      </c>
      <c r="AJ134" s="3">
        <f t="shared" si="56"/>
        <v>3</v>
      </c>
      <c r="AK134">
        <f t="shared" si="57"/>
        <v>3</v>
      </c>
      <c r="AL134" s="3">
        <f t="shared" si="58"/>
        <v>2</v>
      </c>
      <c r="AM134" s="3">
        <f t="shared" si="58"/>
        <v>3</v>
      </c>
      <c r="AN134" s="3">
        <f t="shared" si="58"/>
        <v>2</v>
      </c>
      <c r="AO134" s="3">
        <f t="shared" si="51"/>
        <v>2</v>
      </c>
      <c r="AP134" s="3">
        <f t="shared" si="50"/>
        <v>2</v>
      </c>
      <c r="AQ134" s="5">
        <f t="shared" si="59"/>
        <v>2</v>
      </c>
      <c r="AR134" s="3">
        <f t="shared" si="60"/>
        <v>3</v>
      </c>
      <c r="AS134" s="3">
        <f t="shared" si="61"/>
        <v>3</v>
      </c>
      <c r="AT134" s="3">
        <f t="shared" si="62"/>
        <v>2</v>
      </c>
      <c r="AU134" s="3">
        <f t="shared" si="63"/>
        <v>3</v>
      </c>
      <c r="AV134" s="3">
        <f t="shared" si="64"/>
        <v>3</v>
      </c>
      <c r="AW134">
        <f t="shared" si="65"/>
        <v>3</v>
      </c>
      <c r="AX134">
        <f t="shared" si="66"/>
        <v>4</v>
      </c>
      <c r="AY134">
        <f t="shared" si="67"/>
        <v>3</v>
      </c>
      <c r="AZ134" s="3">
        <f t="shared" si="68"/>
        <v>2</v>
      </c>
      <c r="BA134" s="3">
        <f t="shared" si="69"/>
        <v>3</v>
      </c>
      <c r="BB134">
        <f t="shared" si="70"/>
        <v>4</v>
      </c>
      <c r="BC134" s="3">
        <f t="shared" si="71"/>
        <v>2</v>
      </c>
      <c r="BD134">
        <f t="shared" si="72"/>
        <v>3</v>
      </c>
      <c r="BE134">
        <f t="shared" si="73"/>
        <v>3</v>
      </c>
      <c r="BF134">
        <f t="shared" si="74"/>
        <v>69</v>
      </c>
    </row>
    <row r="135" spans="1:58" x14ac:dyDescent="0.35">
      <c r="A135" s="22" t="s">
        <v>219</v>
      </c>
      <c r="B135" s="1" t="s">
        <v>10</v>
      </c>
      <c r="C135" s="1" t="s">
        <v>7</v>
      </c>
      <c r="D135" s="1">
        <v>15</v>
      </c>
      <c r="E135" s="1" t="s">
        <v>3</v>
      </c>
      <c r="F135" s="2" t="s">
        <v>5</v>
      </c>
      <c r="G135" s="2" t="s">
        <v>3</v>
      </c>
      <c r="H135" s="1" t="s">
        <v>4</v>
      </c>
      <c r="I135" s="2" t="s">
        <v>5</v>
      </c>
      <c r="J135" s="1" t="s">
        <v>3</v>
      </c>
      <c r="K135" s="2" t="s">
        <v>6</v>
      </c>
      <c r="L135" s="2" t="s">
        <v>5</v>
      </c>
      <c r="M135" s="2" t="s">
        <v>5</v>
      </c>
      <c r="N135" s="2" t="s">
        <v>4</v>
      </c>
      <c r="O135" s="2" t="s">
        <v>4</v>
      </c>
      <c r="P135" s="1" t="s">
        <v>4</v>
      </c>
      <c r="Q135" s="2" t="s">
        <v>6</v>
      </c>
      <c r="R135" s="2" t="s">
        <v>6</v>
      </c>
      <c r="S135" s="2" t="s">
        <v>5</v>
      </c>
      <c r="T135" s="2" t="s">
        <v>5</v>
      </c>
      <c r="U135" s="2" t="s">
        <v>3</v>
      </c>
      <c r="V135" s="1" t="s">
        <v>4</v>
      </c>
      <c r="W135" s="1" t="s">
        <v>5</v>
      </c>
      <c r="X135" s="1" t="s">
        <v>4</v>
      </c>
      <c r="Y135" s="2" t="s">
        <v>4</v>
      </c>
      <c r="Z135" s="2" t="s">
        <v>4</v>
      </c>
      <c r="AA135" s="1" t="s">
        <v>3</v>
      </c>
      <c r="AB135" s="2" t="s">
        <v>6</v>
      </c>
      <c r="AC135" s="1" t="s">
        <v>3</v>
      </c>
      <c r="AD135" s="1" t="s">
        <v>5</v>
      </c>
      <c r="AF135">
        <f t="shared" si="52"/>
        <v>4</v>
      </c>
      <c r="AG135" s="3">
        <f t="shared" si="53"/>
        <v>3</v>
      </c>
      <c r="AH135" s="3">
        <f t="shared" si="54"/>
        <v>1</v>
      </c>
      <c r="AI135">
        <f t="shared" si="55"/>
        <v>3</v>
      </c>
      <c r="AJ135" s="3">
        <f t="shared" si="56"/>
        <v>3</v>
      </c>
      <c r="AK135">
        <f t="shared" si="57"/>
        <v>4</v>
      </c>
      <c r="AL135" s="3">
        <f t="shared" si="58"/>
        <v>4</v>
      </c>
      <c r="AM135" s="3">
        <f t="shared" si="58"/>
        <v>3</v>
      </c>
      <c r="AN135" s="3">
        <f t="shared" si="58"/>
        <v>3</v>
      </c>
      <c r="AO135" s="3">
        <f t="shared" si="51"/>
        <v>2</v>
      </c>
      <c r="AP135" s="3">
        <f t="shared" si="50"/>
        <v>2</v>
      </c>
      <c r="AQ135" s="5">
        <f t="shared" si="59"/>
        <v>3</v>
      </c>
      <c r="AR135" s="3">
        <f t="shared" si="60"/>
        <v>4</v>
      </c>
      <c r="AS135" s="3">
        <f t="shared" si="61"/>
        <v>4</v>
      </c>
      <c r="AT135" s="3">
        <f t="shared" si="62"/>
        <v>3</v>
      </c>
      <c r="AU135" s="3">
        <f t="shared" si="63"/>
        <v>3</v>
      </c>
      <c r="AV135" s="3">
        <f t="shared" si="64"/>
        <v>1</v>
      </c>
      <c r="AW135">
        <f t="shared" si="65"/>
        <v>3</v>
      </c>
      <c r="AX135">
        <f t="shared" si="66"/>
        <v>2</v>
      </c>
      <c r="AY135">
        <f t="shared" si="67"/>
        <v>3</v>
      </c>
      <c r="AZ135" s="3">
        <f t="shared" si="68"/>
        <v>2</v>
      </c>
      <c r="BA135" s="3">
        <f t="shared" si="69"/>
        <v>2</v>
      </c>
      <c r="BB135">
        <f t="shared" si="70"/>
        <v>4</v>
      </c>
      <c r="BC135" s="3">
        <f t="shared" si="71"/>
        <v>4</v>
      </c>
      <c r="BD135">
        <f t="shared" si="72"/>
        <v>4</v>
      </c>
      <c r="BE135">
        <f t="shared" si="73"/>
        <v>2</v>
      </c>
      <c r="BF135">
        <f t="shared" si="74"/>
        <v>76</v>
      </c>
    </row>
    <row r="136" spans="1:58" x14ac:dyDescent="0.35">
      <c r="A136" s="22" t="s">
        <v>220</v>
      </c>
      <c r="B136" s="1" t="s">
        <v>9</v>
      </c>
      <c r="C136" s="1" t="s">
        <v>7</v>
      </c>
      <c r="D136" s="1">
        <v>16</v>
      </c>
      <c r="E136" s="1" t="s">
        <v>6</v>
      </c>
      <c r="F136" s="2" t="s">
        <v>5</v>
      </c>
      <c r="G136" s="2" t="s">
        <v>3</v>
      </c>
      <c r="H136" s="1" t="s">
        <v>4</v>
      </c>
      <c r="I136" s="2" t="s">
        <v>5</v>
      </c>
      <c r="J136" s="1" t="s">
        <v>4</v>
      </c>
      <c r="K136" s="2" t="s">
        <v>3</v>
      </c>
      <c r="L136" s="2" t="s">
        <v>5</v>
      </c>
      <c r="M136" s="2" t="s">
        <v>6</v>
      </c>
      <c r="N136" s="2" t="s">
        <v>6</v>
      </c>
      <c r="O136" s="2" t="s">
        <v>4</v>
      </c>
      <c r="P136" s="1" t="s">
        <v>6</v>
      </c>
      <c r="Q136" s="2" t="s">
        <v>4</v>
      </c>
      <c r="R136" s="2" t="s">
        <v>5</v>
      </c>
      <c r="S136" s="2" t="s">
        <v>5</v>
      </c>
      <c r="T136" s="2" t="s">
        <v>5</v>
      </c>
      <c r="U136" s="2" t="s">
        <v>5</v>
      </c>
      <c r="V136" s="1" t="s">
        <v>4</v>
      </c>
      <c r="W136" s="1" t="s">
        <v>3</v>
      </c>
      <c r="X136" s="1" t="s">
        <v>4</v>
      </c>
      <c r="Y136" s="2" t="s">
        <v>5</v>
      </c>
      <c r="Z136" s="2" t="s">
        <v>4</v>
      </c>
      <c r="AA136" s="1" t="s">
        <v>4</v>
      </c>
      <c r="AB136" s="2" t="s">
        <v>5</v>
      </c>
      <c r="AC136" s="1" t="s">
        <v>3</v>
      </c>
      <c r="AD136" s="1" t="s">
        <v>4</v>
      </c>
      <c r="AF136">
        <f t="shared" si="52"/>
        <v>1</v>
      </c>
      <c r="AG136" s="3">
        <f t="shared" si="53"/>
        <v>3</v>
      </c>
      <c r="AH136" s="3">
        <f t="shared" si="54"/>
        <v>1</v>
      </c>
      <c r="AI136">
        <f t="shared" si="55"/>
        <v>3</v>
      </c>
      <c r="AJ136" s="3">
        <f t="shared" si="56"/>
        <v>3</v>
      </c>
      <c r="AK136">
        <f t="shared" si="57"/>
        <v>3</v>
      </c>
      <c r="AL136" s="3">
        <f t="shared" si="58"/>
        <v>1</v>
      </c>
      <c r="AM136" s="3">
        <f t="shared" si="58"/>
        <v>3</v>
      </c>
      <c r="AN136" s="3">
        <f t="shared" si="58"/>
        <v>4</v>
      </c>
      <c r="AO136" s="3">
        <f t="shared" si="51"/>
        <v>4</v>
      </c>
      <c r="AP136" s="3">
        <f t="shared" si="50"/>
        <v>2</v>
      </c>
      <c r="AQ136" s="5">
        <f t="shared" si="59"/>
        <v>1</v>
      </c>
      <c r="AR136" s="3">
        <f t="shared" si="60"/>
        <v>2</v>
      </c>
      <c r="AS136" s="3">
        <f t="shared" si="61"/>
        <v>3</v>
      </c>
      <c r="AT136" s="3">
        <f t="shared" si="62"/>
        <v>3</v>
      </c>
      <c r="AU136" s="3">
        <f t="shared" si="63"/>
        <v>3</v>
      </c>
      <c r="AV136" s="3">
        <f t="shared" si="64"/>
        <v>3</v>
      </c>
      <c r="AW136">
        <f t="shared" si="65"/>
        <v>3</v>
      </c>
      <c r="AX136">
        <f t="shared" si="66"/>
        <v>4</v>
      </c>
      <c r="AY136">
        <f t="shared" si="67"/>
        <v>3</v>
      </c>
      <c r="AZ136" s="3">
        <f t="shared" si="68"/>
        <v>3</v>
      </c>
      <c r="BA136" s="3">
        <f t="shared" si="69"/>
        <v>2</v>
      </c>
      <c r="BB136">
        <f t="shared" si="70"/>
        <v>3</v>
      </c>
      <c r="BC136" s="3">
        <f t="shared" si="71"/>
        <v>3</v>
      </c>
      <c r="BD136">
        <f t="shared" si="72"/>
        <v>4</v>
      </c>
      <c r="BE136">
        <f t="shared" si="73"/>
        <v>3</v>
      </c>
      <c r="BF136">
        <f t="shared" si="74"/>
        <v>71</v>
      </c>
    </row>
    <row r="137" spans="1:58" x14ac:dyDescent="0.35">
      <c r="A137" s="22" t="s">
        <v>221</v>
      </c>
      <c r="B137" s="1" t="s">
        <v>10</v>
      </c>
      <c r="C137" s="1" t="s">
        <v>8</v>
      </c>
      <c r="D137" s="1">
        <v>16</v>
      </c>
      <c r="E137" s="1" t="s">
        <v>5</v>
      </c>
      <c r="F137" s="2" t="s">
        <v>4</v>
      </c>
      <c r="G137" s="2" t="s">
        <v>5</v>
      </c>
      <c r="H137" s="1" t="s">
        <v>6</v>
      </c>
      <c r="I137" s="2" t="s">
        <v>4</v>
      </c>
      <c r="J137" s="1" t="s">
        <v>3</v>
      </c>
      <c r="K137" s="2" t="s">
        <v>4</v>
      </c>
      <c r="L137" s="2" t="s">
        <v>5</v>
      </c>
      <c r="M137" s="2" t="s">
        <v>6</v>
      </c>
      <c r="N137" s="2" t="s">
        <v>3</v>
      </c>
      <c r="O137" s="2" t="s">
        <v>5</v>
      </c>
      <c r="P137" s="1" t="s">
        <v>3</v>
      </c>
      <c r="Q137" s="2" t="s">
        <v>5</v>
      </c>
      <c r="R137" s="2" t="s">
        <v>5</v>
      </c>
      <c r="S137" s="2" t="s">
        <v>4</v>
      </c>
      <c r="T137" s="2" t="s">
        <v>3</v>
      </c>
      <c r="U137" s="2" t="s">
        <v>5</v>
      </c>
      <c r="V137" s="1" t="s">
        <v>4</v>
      </c>
      <c r="W137" s="1" t="s">
        <v>4</v>
      </c>
      <c r="X137" s="1" t="s">
        <v>5</v>
      </c>
      <c r="Y137" s="2" t="s">
        <v>4</v>
      </c>
      <c r="Z137" s="2" t="s">
        <v>5</v>
      </c>
      <c r="AA137" s="1" t="s">
        <v>4</v>
      </c>
      <c r="AB137" s="2" t="s">
        <v>3</v>
      </c>
      <c r="AC137" s="1" t="s">
        <v>4</v>
      </c>
      <c r="AD137" s="1" t="s">
        <v>4</v>
      </c>
      <c r="AF137">
        <f t="shared" si="52"/>
        <v>2</v>
      </c>
      <c r="AG137" s="3">
        <f t="shared" si="53"/>
        <v>2</v>
      </c>
      <c r="AH137" s="3">
        <f t="shared" si="54"/>
        <v>3</v>
      </c>
      <c r="AI137">
        <f t="shared" si="55"/>
        <v>1</v>
      </c>
      <c r="AJ137" s="3">
        <f t="shared" si="56"/>
        <v>2</v>
      </c>
      <c r="AK137">
        <f t="shared" si="57"/>
        <v>4</v>
      </c>
      <c r="AL137" s="3">
        <f t="shared" si="58"/>
        <v>2</v>
      </c>
      <c r="AM137" s="3">
        <f t="shared" si="58"/>
        <v>3</v>
      </c>
      <c r="AN137" s="3">
        <f t="shared" si="58"/>
        <v>4</v>
      </c>
      <c r="AO137" s="3">
        <f t="shared" si="51"/>
        <v>1</v>
      </c>
      <c r="AP137" s="3">
        <f t="shared" si="50"/>
        <v>3</v>
      </c>
      <c r="AQ137" s="5">
        <f t="shared" si="59"/>
        <v>4</v>
      </c>
      <c r="AR137" s="3">
        <f t="shared" si="60"/>
        <v>3</v>
      </c>
      <c r="AS137" s="3">
        <f t="shared" si="61"/>
        <v>3</v>
      </c>
      <c r="AT137" s="3">
        <f t="shared" si="62"/>
        <v>2</v>
      </c>
      <c r="AU137" s="3">
        <f t="shared" si="63"/>
        <v>1</v>
      </c>
      <c r="AV137" s="3">
        <f t="shared" si="64"/>
        <v>3</v>
      </c>
      <c r="AW137">
        <f t="shared" si="65"/>
        <v>3</v>
      </c>
      <c r="AX137">
        <f t="shared" si="66"/>
        <v>3</v>
      </c>
      <c r="AY137">
        <f t="shared" si="67"/>
        <v>2</v>
      </c>
      <c r="AZ137" s="3">
        <f t="shared" si="68"/>
        <v>2</v>
      </c>
      <c r="BA137" s="3">
        <f t="shared" si="69"/>
        <v>3</v>
      </c>
      <c r="BB137">
        <f t="shared" si="70"/>
        <v>3</v>
      </c>
      <c r="BC137" s="3">
        <f t="shared" si="71"/>
        <v>1</v>
      </c>
      <c r="BD137">
        <f t="shared" si="72"/>
        <v>3</v>
      </c>
      <c r="BE137">
        <f t="shared" si="73"/>
        <v>3</v>
      </c>
      <c r="BF137">
        <f t="shared" si="74"/>
        <v>66</v>
      </c>
    </row>
    <row r="138" spans="1:58" x14ac:dyDescent="0.35">
      <c r="A138" s="22" t="s">
        <v>222</v>
      </c>
      <c r="B138" s="1" t="s">
        <v>9</v>
      </c>
      <c r="C138" s="1" t="s">
        <v>7</v>
      </c>
      <c r="D138" s="1">
        <v>16</v>
      </c>
      <c r="E138" s="1" t="s">
        <v>4</v>
      </c>
      <c r="F138" s="2" t="s">
        <v>6</v>
      </c>
      <c r="G138" s="2" t="s">
        <v>5</v>
      </c>
      <c r="H138" s="1" t="s">
        <v>3</v>
      </c>
      <c r="I138" s="2" t="s">
        <v>4</v>
      </c>
      <c r="J138" s="1" t="s">
        <v>4</v>
      </c>
      <c r="K138" s="2" t="s">
        <v>3</v>
      </c>
      <c r="L138" s="2" t="s">
        <v>3</v>
      </c>
      <c r="M138" s="2" t="s">
        <v>4</v>
      </c>
      <c r="N138" s="2" t="s">
        <v>5</v>
      </c>
      <c r="O138" s="2" t="s">
        <v>5</v>
      </c>
      <c r="P138" s="1" t="s">
        <v>3</v>
      </c>
      <c r="Q138" s="2" t="s">
        <v>3</v>
      </c>
      <c r="R138" s="2" t="s">
        <v>4</v>
      </c>
      <c r="S138" s="2" t="s">
        <v>5</v>
      </c>
      <c r="T138" s="2" t="s">
        <v>4</v>
      </c>
      <c r="U138" s="2" t="s">
        <v>5</v>
      </c>
      <c r="V138" s="1" t="s">
        <v>6</v>
      </c>
      <c r="W138" s="1" t="s">
        <v>4</v>
      </c>
      <c r="X138" s="1" t="s">
        <v>5</v>
      </c>
      <c r="Y138" s="2" t="s">
        <v>4</v>
      </c>
      <c r="Z138" s="2" t="s">
        <v>4</v>
      </c>
      <c r="AA138" s="1" t="s">
        <v>4</v>
      </c>
      <c r="AB138" s="2" t="s">
        <v>5</v>
      </c>
      <c r="AC138" s="1" t="s">
        <v>4</v>
      </c>
      <c r="AD138" s="1" t="s">
        <v>3</v>
      </c>
      <c r="AF138">
        <f t="shared" si="52"/>
        <v>3</v>
      </c>
      <c r="AG138" s="3">
        <f t="shared" si="53"/>
        <v>4</v>
      </c>
      <c r="AH138" s="3">
        <f t="shared" si="54"/>
        <v>3</v>
      </c>
      <c r="AI138">
        <f t="shared" si="55"/>
        <v>4</v>
      </c>
      <c r="AJ138" s="3">
        <f t="shared" si="56"/>
        <v>2</v>
      </c>
      <c r="AK138">
        <f t="shared" si="57"/>
        <v>3</v>
      </c>
      <c r="AL138" s="3">
        <f t="shared" si="58"/>
        <v>1</v>
      </c>
      <c r="AM138" s="3">
        <f t="shared" si="58"/>
        <v>1</v>
      </c>
      <c r="AN138" s="3">
        <f t="shared" si="58"/>
        <v>2</v>
      </c>
      <c r="AO138" s="3">
        <f t="shared" si="51"/>
        <v>3</v>
      </c>
      <c r="AP138" s="3">
        <f t="shared" si="50"/>
        <v>3</v>
      </c>
      <c r="AQ138" s="5">
        <f t="shared" si="59"/>
        <v>4</v>
      </c>
      <c r="AR138" s="3">
        <f t="shared" si="60"/>
        <v>1</v>
      </c>
      <c r="AS138" s="3">
        <f t="shared" si="61"/>
        <v>2</v>
      </c>
      <c r="AT138" s="3">
        <f t="shared" si="62"/>
        <v>3</v>
      </c>
      <c r="AU138" s="3">
        <f t="shared" si="63"/>
        <v>2</v>
      </c>
      <c r="AV138" s="3">
        <f t="shared" si="64"/>
        <v>3</v>
      </c>
      <c r="AW138">
        <f t="shared" si="65"/>
        <v>1</v>
      </c>
      <c r="AX138">
        <f t="shared" si="66"/>
        <v>3</v>
      </c>
      <c r="AY138">
        <f t="shared" si="67"/>
        <v>2</v>
      </c>
      <c r="AZ138" s="3">
        <f t="shared" si="68"/>
        <v>2</v>
      </c>
      <c r="BA138" s="3">
        <f t="shared" si="69"/>
        <v>2</v>
      </c>
      <c r="BB138">
        <f t="shared" si="70"/>
        <v>3</v>
      </c>
      <c r="BC138" s="3">
        <f t="shared" si="71"/>
        <v>3</v>
      </c>
      <c r="BD138">
        <f t="shared" si="72"/>
        <v>3</v>
      </c>
      <c r="BE138">
        <f t="shared" si="73"/>
        <v>4</v>
      </c>
      <c r="BF138">
        <f t="shared" si="74"/>
        <v>67</v>
      </c>
    </row>
    <row r="139" spans="1:58" x14ac:dyDescent="0.35">
      <c r="A139" s="22" t="s">
        <v>223</v>
      </c>
      <c r="B139" s="1" t="s">
        <v>10</v>
      </c>
      <c r="C139" s="1" t="s">
        <v>7</v>
      </c>
      <c r="D139" s="1">
        <v>16</v>
      </c>
      <c r="E139" s="1" t="s">
        <v>3</v>
      </c>
      <c r="F139" s="2" t="s">
        <v>5</v>
      </c>
      <c r="G139" s="2" t="s">
        <v>4</v>
      </c>
      <c r="H139" s="1" t="s">
        <v>3</v>
      </c>
      <c r="I139" s="2" t="s">
        <v>5</v>
      </c>
      <c r="J139" s="1" t="s">
        <v>6</v>
      </c>
      <c r="K139" s="2" t="s">
        <v>5</v>
      </c>
      <c r="L139" s="2" t="s">
        <v>4</v>
      </c>
      <c r="M139" s="2" t="s">
        <v>3</v>
      </c>
      <c r="N139" s="2" t="s">
        <v>4</v>
      </c>
      <c r="O139" s="2" t="s">
        <v>5</v>
      </c>
      <c r="P139" s="1" t="s">
        <v>3</v>
      </c>
      <c r="Q139" s="2" t="s">
        <v>4</v>
      </c>
      <c r="R139" s="2" t="s">
        <v>4</v>
      </c>
      <c r="S139" s="2" t="s">
        <v>3</v>
      </c>
      <c r="T139" s="2" t="s">
        <v>5</v>
      </c>
      <c r="U139" s="2" t="s">
        <v>4</v>
      </c>
      <c r="V139" s="1" t="s">
        <v>3</v>
      </c>
      <c r="W139" s="1" t="s">
        <v>3</v>
      </c>
      <c r="X139" s="1" t="s">
        <v>4</v>
      </c>
      <c r="Y139" s="2" t="s">
        <v>5</v>
      </c>
      <c r="Z139" s="2" t="s">
        <v>4</v>
      </c>
      <c r="AA139" s="1" t="s">
        <v>4</v>
      </c>
      <c r="AB139" s="2" t="s">
        <v>4</v>
      </c>
      <c r="AC139" s="1" t="s">
        <v>3</v>
      </c>
      <c r="AD139" s="1" t="s">
        <v>3</v>
      </c>
      <c r="AF139">
        <f t="shared" si="52"/>
        <v>4</v>
      </c>
      <c r="AG139" s="3">
        <f t="shared" si="53"/>
        <v>3</v>
      </c>
      <c r="AH139" s="3">
        <f t="shared" si="54"/>
        <v>2</v>
      </c>
      <c r="AI139">
        <f t="shared" si="55"/>
        <v>4</v>
      </c>
      <c r="AJ139" s="3">
        <f t="shared" si="56"/>
        <v>3</v>
      </c>
      <c r="AK139">
        <f t="shared" si="57"/>
        <v>1</v>
      </c>
      <c r="AL139" s="3">
        <f t="shared" si="58"/>
        <v>3</v>
      </c>
      <c r="AM139" s="3">
        <f t="shared" si="58"/>
        <v>2</v>
      </c>
      <c r="AN139" s="3">
        <f t="shared" si="58"/>
        <v>1</v>
      </c>
      <c r="AO139" s="3">
        <f t="shared" si="51"/>
        <v>2</v>
      </c>
      <c r="AP139" s="3">
        <f t="shared" si="50"/>
        <v>3</v>
      </c>
      <c r="AQ139" s="5">
        <f t="shared" si="59"/>
        <v>4</v>
      </c>
      <c r="AR139" s="3">
        <f t="shared" si="60"/>
        <v>2</v>
      </c>
      <c r="AS139" s="3">
        <f t="shared" si="61"/>
        <v>2</v>
      </c>
      <c r="AT139" s="3">
        <f t="shared" si="62"/>
        <v>1</v>
      </c>
      <c r="AU139" s="3">
        <f t="shared" si="63"/>
        <v>3</v>
      </c>
      <c r="AV139" s="3">
        <f t="shared" si="64"/>
        <v>2</v>
      </c>
      <c r="AW139">
        <f t="shared" si="65"/>
        <v>4</v>
      </c>
      <c r="AX139">
        <f t="shared" si="66"/>
        <v>4</v>
      </c>
      <c r="AY139">
        <f t="shared" si="67"/>
        <v>3</v>
      </c>
      <c r="AZ139" s="3">
        <f t="shared" si="68"/>
        <v>3</v>
      </c>
      <c r="BA139" s="3">
        <f t="shared" si="69"/>
        <v>2</v>
      </c>
      <c r="BB139">
        <f t="shared" si="70"/>
        <v>3</v>
      </c>
      <c r="BC139" s="3">
        <f t="shared" si="71"/>
        <v>2</v>
      </c>
      <c r="BD139">
        <f t="shared" si="72"/>
        <v>4</v>
      </c>
      <c r="BE139">
        <f t="shared" si="73"/>
        <v>4</v>
      </c>
      <c r="BF139">
        <f t="shared" si="74"/>
        <v>71</v>
      </c>
    </row>
    <row r="140" spans="1:58" x14ac:dyDescent="0.35">
      <c r="A140" s="22" t="s">
        <v>224</v>
      </c>
      <c r="B140" s="1" t="s">
        <v>10</v>
      </c>
      <c r="C140" s="1" t="s">
        <v>8</v>
      </c>
      <c r="D140" s="1">
        <v>16</v>
      </c>
      <c r="E140" s="1" t="s">
        <v>4</v>
      </c>
      <c r="F140" s="2" t="s">
        <v>3</v>
      </c>
      <c r="G140" s="2" t="s">
        <v>5</v>
      </c>
      <c r="H140" s="1" t="s">
        <v>4</v>
      </c>
      <c r="I140" s="2" t="s">
        <v>5</v>
      </c>
      <c r="J140" s="1" t="s">
        <v>3</v>
      </c>
      <c r="K140" s="2" t="s">
        <v>4</v>
      </c>
      <c r="L140" s="2" t="s">
        <v>5</v>
      </c>
      <c r="M140" s="2" t="s">
        <v>4</v>
      </c>
      <c r="N140" s="2" t="s">
        <v>6</v>
      </c>
      <c r="O140" s="2" t="s">
        <v>5</v>
      </c>
      <c r="P140" s="1" t="s">
        <v>3</v>
      </c>
      <c r="Q140" s="2" t="s">
        <v>3</v>
      </c>
      <c r="R140" s="2" t="s">
        <v>5</v>
      </c>
      <c r="S140" s="2" t="s">
        <v>5</v>
      </c>
      <c r="T140" s="2" t="s">
        <v>4</v>
      </c>
      <c r="U140" s="2" t="s">
        <v>4</v>
      </c>
      <c r="V140" s="1" t="s">
        <v>4</v>
      </c>
      <c r="W140" s="1" t="s">
        <v>3</v>
      </c>
      <c r="X140" s="1" t="s">
        <v>5</v>
      </c>
      <c r="Y140" s="2" t="s">
        <v>3</v>
      </c>
      <c r="Z140" s="2" t="s">
        <v>4</v>
      </c>
      <c r="AA140" s="1" t="s">
        <v>4</v>
      </c>
      <c r="AB140" s="2" t="s">
        <v>5</v>
      </c>
      <c r="AC140" s="1" t="s">
        <v>3</v>
      </c>
      <c r="AD140" s="1" t="s">
        <v>3</v>
      </c>
      <c r="AF140">
        <f t="shared" si="52"/>
        <v>3</v>
      </c>
      <c r="AG140" s="3">
        <f t="shared" si="53"/>
        <v>1</v>
      </c>
      <c r="AH140" s="3">
        <f t="shared" si="54"/>
        <v>3</v>
      </c>
      <c r="AI140">
        <f t="shared" si="55"/>
        <v>3</v>
      </c>
      <c r="AJ140" s="3">
        <f t="shared" si="56"/>
        <v>3</v>
      </c>
      <c r="AK140">
        <f t="shared" si="57"/>
        <v>4</v>
      </c>
      <c r="AL140" s="3">
        <f t="shared" si="58"/>
        <v>2</v>
      </c>
      <c r="AM140" s="3">
        <f t="shared" si="58"/>
        <v>3</v>
      </c>
      <c r="AN140" s="3">
        <f t="shared" si="58"/>
        <v>2</v>
      </c>
      <c r="AO140" s="3">
        <f t="shared" si="51"/>
        <v>4</v>
      </c>
      <c r="AP140" s="3">
        <f t="shared" si="50"/>
        <v>3</v>
      </c>
      <c r="AQ140" s="5">
        <f t="shared" si="59"/>
        <v>4</v>
      </c>
      <c r="AR140" s="3">
        <f t="shared" si="60"/>
        <v>1</v>
      </c>
      <c r="AS140" s="3">
        <f t="shared" si="61"/>
        <v>3</v>
      </c>
      <c r="AT140" s="3">
        <f t="shared" si="62"/>
        <v>3</v>
      </c>
      <c r="AU140" s="3">
        <f t="shared" si="63"/>
        <v>2</v>
      </c>
      <c r="AV140" s="3">
        <f t="shared" si="64"/>
        <v>2</v>
      </c>
      <c r="AW140">
        <f t="shared" si="65"/>
        <v>3</v>
      </c>
      <c r="AX140">
        <f t="shared" si="66"/>
        <v>4</v>
      </c>
      <c r="AY140">
        <f t="shared" si="67"/>
        <v>2</v>
      </c>
      <c r="AZ140" s="3">
        <f t="shared" si="68"/>
        <v>1</v>
      </c>
      <c r="BA140" s="3">
        <f t="shared" si="69"/>
        <v>2</v>
      </c>
      <c r="BB140">
        <f t="shared" si="70"/>
        <v>3</v>
      </c>
      <c r="BC140" s="3">
        <f t="shared" si="71"/>
        <v>3</v>
      </c>
      <c r="BD140">
        <f t="shared" si="72"/>
        <v>4</v>
      </c>
      <c r="BE140">
        <f t="shared" si="73"/>
        <v>4</v>
      </c>
      <c r="BF140">
        <f t="shared" si="74"/>
        <v>72</v>
      </c>
    </row>
    <row r="141" spans="1:58" x14ac:dyDescent="0.35">
      <c r="A141" s="22" t="s">
        <v>225</v>
      </c>
      <c r="B141" s="1" t="s">
        <v>9</v>
      </c>
      <c r="C141" s="1" t="s">
        <v>7</v>
      </c>
      <c r="D141" s="1">
        <v>16</v>
      </c>
      <c r="E141" s="1" t="s">
        <v>5</v>
      </c>
      <c r="F141" s="2" t="s">
        <v>5</v>
      </c>
      <c r="G141" s="2" t="s">
        <v>6</v>
      </c>
      <c r="H141" s="1" t="s">
        <v>4</v>
      </c>
      <c r="I141" s="2" t="s">
        <v>5</v>
      </c>
      <c r="J141" s="1" t="s">
        <v>3</v>
      </c>
      <c r="K141" s="2" t="s">
        <v>3</v>
      </c>
      <c r="L141" s="2" t="s">
        <v>5</v>
      </c>
      <c r="M141" s="2" t="s">
        <v>3</v>
      </c>
      <c r="N141" s="2" t="s">
        <v>5</v>
      </c>
      <c r="O141" s="2" t="s">
        <v>6</v>
      </c>
      <c r="P141" s="1" t="s">
        <v>3</v>
      </c>
      <c r="Q141" s="2" t="s">
        <v>5</v>
      </c>
      <c r="R141" s="2" t="s">
        <v>5</v>
      </c>
      <c r="S141" s="2" t="s">
        <v>3</v>
      </c>
      <c r="T141" s="2" t="s">
        <v>3</v>
      </c>
      <c r="U141" s="2" t="s">
        <v>5</v>
      </c>
      <c r="V141" s="1" t="s">
        <v>4</v>
      </c>
      <c r="W141" s="1" t="s">
        <v>4</v>
      </c>
      <c r="X141" s="1" t="s">
        <v>4</v>
      </c>
      <c r="Y141" s="2" t="s">
        <v>4</v>
      </c>
      <c r="Z141" s="2" t="s">
        <v>4</v>
      </c>
      <c r="AA141" s="1" t="s">
        <v>3</v>
      </c>
      <c r="AB141" s="2" t="s">
        <v>4</v>
      </c>
      <c r="AC141" s="1" t="s">
        <v>4</v>
      </c>
      <c r="AD141" s="1" t="s">
        <v>3</v>
      </c>
      <c r="AF141">
        <f t="shared" si="52"/>
        <v>2</v>
      </c>
      <c r="AG141" s="3">
        <f t="shared" si="53"/>
        <v>3</v>
      </c>
      <c r="AH141" s="3">
        <f t="shared" si="54"/>
        <v>4</v>
      </c>
      <c r="AI141">
        <f t="shared" si="55"/>
        <v>3</v>
      </c>
      <c r="AJ141" s="3">
        <f t="shared" si="56"/>
        <v>3</v>
      </c>
      <c r="AK141">
        <f t="shared" si="57"/>
        <v>4</v>
      </c>
      <c r="AL141" s="3">
        <f t="shared" si="58"/>
        <v>1</v>
      </c>
      <c r="AM141" s="3">
        <f t="shared" si="58"/>
        <v>3</v>
      </c>
      <c r="AN141" s="3">
        <f t="shared" si="58"/>
        <v>1</v>
      </c>
      <c r="AO141" s="3">
        <f t="shared" si="51"/>
        <v>3</v>
      </c>
      <c r="AP141" s="3">
        <f t="shared" si="50"/>
        <v>4</v>
      </c>
      <c r="AQ141" s="5">
        <f t="shared" si="59"/>
        <v>4</v>
      </c>
      <c r="AR141" s="3">
        <f t="shared" si="60"/>
        <v>3</v>
      </c>
      <c r="AS141" s="3">
        <f t="shared" si="61"/>
        <v>3</v>
      </c>
      <c r="AT141" s="3">
        <f t="shared" si="62"/>
        <v>1</v>
      </c>
      <c r="AU141" s="3">
        <f t="shared" si="63"/>
        <v>1</v>
      </c>
      <c r="AV141" s="3">
        <f t="shared" si="64"/>
        <v>3</v>
      </c>
      <c r="AW141">
        <f t="shared" si="65"/>
        <v>3</v>
      </c>
      <c r="AX141">
        <f t="shared" si="66"/>
        <v>3</v>
      </c>
      <c r="AY141">
        <f t="shared" si="67"/>
        <v>3</v>
      </c>
      <c r="AZ141" s="3">
        <f t="shared" si="68"/>
        <v>2</v>
      </c>
      <c r="BA141" s="3">
        <f t="shared" si="69"/>
        <v>2</v>
      </c>
      <c r="BB141">
        <f t="shared" si="70"/>
        <v>4</v>
      </c>
      <c r="BC141" s="3">
        <f t="shared" si="71"/>
        <v>2</v>
      </c>
      <c r="BD141">
        <f t="shared" si="72"/>
        <v>3</v>
      </c>
      <c r="BE141">
        <f t="shared" si="73"/>
        <v>4</v>
      </c>
      <c r="BF141">
        <f t="shared" si="74"/>
        <v>72</v>
      </c>
    </row>
    <row r="142" spans="1:58" x14ac:dyDescent="0.35">
      <c r="A142" s="22" t="s">
        <v>226</v>
      </c>
      <c r="B142" s="1" t="s">
        <v>10</v>
      </c>
      <c r="C142" s="1" t="s">
        <v>7</v>
      </c>
      <c r="D142" s="1">
        <v>16</v>
      </c>
      <c r="E142" s="1" t="s">
        <v>4</v>
      </c>
      <c r="F142" s="2" t="s">
        <v>4</v>
      </c>
      <c r="G142" s="2" t="s">
        <v>5</v>
      </c>
      <c r="H142" s="1" t="s">
        <v>4</v>
      </c>
      <c r="I142" s="2" t="s">
        <v>5</v>
      </c>
      <c r="J142" s="1" t="s">
        <v>5</v>
      </c>
      <c r="K142" s="2" t="s">
        <v>4</v>
      </c>
      <c r="L142" s="2" t="s">
        <v>6</v>
      </c>
      <c r="M142" s="2" t="s">
        <v>6</v>
      </c>
      <c r="N142" s="2" t="s">
        <v>5</v>
      </c>
      <c r="O142" s="2" t="s">
        <v>4</v>
      </c>
      <c r="P142" s="1" t="s">
        <v>4</v>
      </c>
      <c r="Q142" s="2" t="s">
        <v>5</v>
      </c>
      <c r="R142" s="2" t="s">
        <v>5</v>
      </c>
      <c r="S142" s="2" t="s">
        <v>4</v>
      </c>
      <c r="T142" s="2" t="s">
        <v>5</v>
      </c>
      <c r="U142" s="2" t="s">
        <v>4</v>
      </c>
      <c r="V142" s="1" t="s">
        <v>4</v>
      </c>
      <c r="W142" s="1" t="s">
        <v>4</v>
      </c>
      <c r="X142" s="1" t="s">
        <v>4</v>
      </c>
      <c r="Y142" s="2" t="s">
        <v>4</v>
      </c>
      <c r="Z142" s="2" t="s">
        <v>4</v>
      </c>
      <c r="AA142" s="1" t="s">
        <v>4</v>
      </c>
      <c r="AB142" s="2" t="s">
        <v>5</v>
      </c>
      <c r="AC142" s="1" t="s">
        <v>4</v>
      </c>
      <c r="AD142" s="1" t="s">
        <v>5</v>
      </c>
      <c r="AF142">
        <f t="shared" si="52"/>
        <v>3</v>
      </c>
      <c r="AG142" s="3">
        <f t="shared" si="53"/>
        <v>2</v>
      </c>
      <c r="AH142" s="3">
        <f t="shared" si="54"/>
        <v>3</v>
      </c>
      <c r="AI142">
        <f t="shared" si="55"/>
        <v>3</v>
      </c>
      <c r="AJ142" s="3">
        <f t="shared" si="56"/>
        <v>3</v>
      </c>
      <c r="AK142">
        <f t="shared" si="57"/>
        <v>2</v>
      </c>
      <c r="AL142" s="3">
        <f t="shared" si="58"/>
        <v>2</v>
      </c>
      <c r="AM142" s="3">
        <f t="shared" si="58"/>
        <v>4</v>
      </c>
      <c r="AN142" s="3">
        <f t="shared" si="58"/>
        <v>4</v>
      </c>
      <c r="AO142" s="3">
        <f t="shared" si="51"/>
        <v>3</v>
      </c>
      <c r="AP142" s="3">
        <f t="shared" si="50"/>
        <v>2</v>
      </c>
      <c r="AQ142" s="5">
        <f t="shared" si="59"/>
        <v>3</v>
      </c>
      <c r="AR142" s="3">
        <f t="shared" si="60"/>
        <v>3</v>
      </c>
      <c r="AS142" s="3">
        <f t="shared" si="61"/>
        <v>3</v>
      </c>
      <c r="AT142" s="3">
        <f t="shared" si="62"/>
        <v>2</v>
      </c>
      <c r="AU142" s="3">
        <f t="shared" si="63"/>
        <v>3</v>
      </c>
      <c r="AV142" s="3">
        <f t="shared" si="64"/>
        <v>2</v>
      </c>
      <c r="AW142">
        <f t="shared" si="65"/>
        <v>3</v>
      </c>
      <c r="AX142">
        <f t="shared" si="66"/>
        <v>3</v>
      </c>
      <c r="AY142">
        <f t="shared" si="67"/>
        <v>3</v>
      </c>
      <c r="AZ142" s="3">
        <f t="shared" si="68"/>
        <v>2</v>
      </c>
      <c r="BA142" s="3">
        <f t="shared" si="69"/>
        <v>2</v>
      </c>
      <c r="BB142">
        <f t="shared" si="70"/>
        <v>3</v>
      </c>
      <c r="BC142" s="3">
        <f t="shared" si="71"/>
        <v>3</v>
      </c>
      <c r="BD142">
        <f t="shared" si="72"/>
        <v>3</v>
      </c>
      <c r="BE142">
        <f t="shared" si="73"/>
        <v>2</v>
      </c>
      <c r="BF142">
        <f t="shared" si="74"/>
        <v>71</v>
      </c>
    </row>
    <row r="143" spans="1:58" x14ac:dyDescent="0.35">
      <c r="A143" s="22" t="s">
        <v>227</v>
      </c>
      <c r="B143" s="1" t="s">
        <v>9</v>
      </c>
      <c r="C143" s="1" t="s">
        <v>7</v>
      </c>
      <c r="D143" s="1">
        <v>16</v>
      </c>
      <c r="E143" s="1" t="s">
        <v>6</v>
      </c>
      <c r="F143" s="2" t="s">
        <v>5</v>
      </c>
      <c r="G143" s="2" t="s">
        <v>4</v>
      </c>
      <c r="H143" s="1" t="s">
        <v>5</v>
      </c>
      <c r="I143" s="2" t="s">
        <v>6</v>
      </c>
      <c r="J143" s="1" t="s">
        <v>4</v>
      </c>
      <c r="K143" s="2" t="s">
        <v>4</v>
      </c>
      <c r="L143" s="2" t="s">
        <v>4</v>
      </c>
      <c r="M143" s="2" t="s">
        <v>5</v>
      </c>
      <c r="N143" s="2" t="s">
        <v>5</v>
      </c>
      <c r="O143" s="2" t="s">
        <v>5</v>
      </c>
      <c r="P143" s="1" t="s">
        <v>3</v>
      </c>
      <c r="Q143" s="2" t="s">
        <v>5</v>
      </c>
      <c r="R143" s="2" t="s">
        <v>5</v>
      </c>
      <c r="S143" s="2" t="s">
        <v>4</v>
      </c>
      <c r="T143" s="2" t="s">
        <v>4</v>
      </c>
      <c r="U143" s="2" t="s">
        <v>4</v>
      </c>
      <c r="V143" s="1" t="s">
        <v>4</v>
      </c>
      <c r="W143" s="1" t="s">
        <v>4</v>
      </c>
      <c r="X143" s="1" t="s">
        <v>6</v>
      </c>
      <c r="Y143" s="2" t="s">
        <v>3</v>
      </c>
      <c r="Z143" s="2" t="s">
        <v>4</v>
      </c>
      <c r="AA143" s="1" t="s">
        <v>4</v>
      </c>
      <c r="AB143" s="2" t="s">
        <v>5</v>
      </c>
      <c r="AC143" s="1" t="s">
        <v>3</v>
      </c>
      <c r="AD143" s="1" t="s">
        <v>3</v>
      </c>
      <c r="AF143">
        <f t="shared" si="52"/>
        <v>1</v>
      </c>
      <c r="AG143" s="3">
        <f t="shared" si="53"/>
        <v>3</v>
      </c>
      <c r="AH143" s="3">
        <f t="shared" si="54"/>
        <v>2</v>
      </c>
      <c r="AI143">
        <f t="shared" si="55"/>
        <v>2</v>
      </c>
      <c r="AJ143" s="3">
        <f t="shared" si="56"/>
        <v>4</v>
      </c>
      <c r="AK143">
        <f t="shared" si="57"/>
        <v>3</v>
      </c>
      <c r="AL143" s="3">
        <f t="shared" si="58"/>
        <v>2</v>
      </c>
      <c r="AM143" s="3">
        <f t="shared" si="58"/>
        <v>2</v>
      </c>
      <c r="AN143" s="3">
        <f t="shared" si="58"/>
        <v>3</v>
      </c>
      <c r="AO143" s="3">
        <f t="shared" si="51"/>
        <v>3</v>
      </c>
      <c r="AP143" s="3">
        <f t="shared" si="50"/>
        <v>3</v>
      </c>
      <c r="AQ143" s="5">
        <f t="shared" si="59"/>
        <v>4</v>
      </c>
      <c r="AR143" s="3">
        <f t="shared" si="60"/>
        <v>3</v>
      </c>
      <c r="AS143" s="3">
        <f t="shared" si="61"/>
        <v>3</v>
      </c>
      <c r="AT143" s="3">
        <f t="shared" si="62"/>
        <v>2</v>
      </c>
      <c r="AU143" s="3">
        <f t="shared" si="63"/>
        <v>2</v>
      </c>
      <c r="AV143" s="3">
        <f t="shared" si="64"/>
        <v>2</v>
      </c>
      <c r="AW143">
        <f t="shared" si="65"/>
        <v>3</v>
      </c>
      <c r="AX143">
        <f t="shared" si="66"/>
        <v>3</v>
      </c>
      <c r="AY143">
        <f t="shared" si="67"/>
        <v>1</v>
      </c>
      <c r="AZ143" s="3">
        <f t="shared" si="68"/>
        <v>1</v>
      </c>
      <c r="BA143" s="3">
        <f t="shared" si="69"/>
        <v>2</v>
      </c>
      <c r="BB143">
        <f t="shared" si="70"/>
        <v>3</v>
      </c>
      <c r="BC143" s="3">
        <f t="shared" si="71"/>
        <v>3</v>
      </c>
      <c r="BD143">
        <f t="shared" si="72"/>
        <v>4</v>
      </c>
      <c r="BE143">
        <f t="shared" si="73"/>
        <v>4</v>
      </c>
      <c r="BF143">
        <f t="shared" si="74"/>
        <v>68</v>
      </c>
    </row>
    <row r="144" spans="1:58" x14ac:dyDescent="0.35">
      <c r="A144" s="22" t="s">
        <v>228</v>
      </c>
      <c r="B144" s="1" t="s">
        <v>10</v>
      </c>
      <c r="C144" s="1" t="s">
        <v>7</v>
      </c>
      <c r="D144" s="1">
        <v>16</v>
      </c>
      <c r="E144" s="1" t="s">
        <v>4</v>
      </c>
      <c r="F144" s="2" t="s">
        <v>5</v>
      </c>
      <c r="G144" s="2" t="s">
        <v>5</v>
      </c>
      <c r="H144" s="1" t="s">
        <v>4</v>
      </c>
      <c r="I144" s="2" t="s">
        <v>3</v>
      </c>
      <c r="J144" s="1" t="s">
        <v>4</v>
      </c>
      <c r="K144" s="2" t="s">
        <v>5</v>
      </c>
      <c r="L144" s="2" t="s">
        <v>5</v>
      </c>
      <c r="M144" s="2" t="s">
        <v>4</v>
      </c>
      <c r="N144" s="2" t="s">
        <v>5</v>
      </c>
      <c r="O144" s="2" t="s">
        <v>6</v>
      </c>
      <c r="P144" s="1" t="s">
        <v>4</v>
      </c>
      <c r="Q144" s="2" t="s">
        <v>4</v>
      </c>
      <c r="R144" s="2" t="s">
        <v>4</v>
      </c>
      <c r="S144" s="2" t="s">
        <v>5</v>
      </c>
      <c r="T144" s="2" t="s">
        <v>5</v>
      </c>
      <c r="U144" s="2" t="s">
        <v>6</v>
      </c>
      <c r="V144" s="1" t="s">
        <v>4</v>
      </c>
      <c r="W144" s="1" t="s">
        <v>4</v>
      </c>
      <c r="X144" s="1" t="s">
        <v>4</v>
      </c>
      <c r="Y144" s="2" t="s">
        <v>4</v>
      </c>
      <c r="Z144" s="2" t="s">
        <v>5</v>
      </c>
      <c r="AA144" s="1" t="s">
        <v>4</v>
      </c>
      <c r="AB144" s="2" t="s">
        <v>5</v>
      </c>
      <c r="AC144" s="1" t="s">
        <v>4</v>
      </c>
      <c r="AD144" s="1" t="s">
        <v>4</v>
      </c>
      <c r="AF144">
        <f t="shared" si="52"/>
        <v>3</v>
      </c>
      <c r="AG144" s="3">
        <f t="shared" si="53"/>
        <v>3</v>
      </c>
      <c r="AH144" s="3">
        <f t="shared" si="54"/>
        <v>3</v>
      </c>
      <c r="AI144">
        <f t="shared" si="55"/>
        <v>3</v>
      </c>
      <c r="AJ144" s="3">
        <f t="shared" si="56"/>
        <v>1</v>
      </c>
      <c r="AK144">
        <f t="shared" si="57"/>
        <v>3</v>
      </c>
      <c r="AL144" s="3">
        <f t="shared" si="58"/>
        <v>3</v>
      </c>
      <c r="AM144" s="3">
        <f t="shared" si="58"/>
        <v>3</v>
      </c>
      <c r="AN144" s="3">
        <f t="shared" si="58"/>
        <v>2</v>
      </c>
      <c r="AO144" s="3">
        <f t="shared" si="51"/>
        <v>3</v>
      </c>
      <c r="AP144" s="3">
        <f t="shared" si="50"/>
        <v>4</v>
      </c>
      <c r="AQ144" s="5">
        <f t="shared" si="59"/>
        <v>3</v>
      </c>
      <c r="AR144" s="3">
        <f t="shared" si="60"/>
        <v>2</v>
      </c>
      <c r="AS144" s="3">
        <f t="shared" si="61"/>
        <v>2</v>
      </c>
      <c r="AT144" s="3">
        <f t="shared" si="62"/>
        <v>3</v>
      </c>
      <c r="AU144" s="3">
        <f t="shared" si="63"/>
        <v>3</v>
      </c>
      <c r="AV144" s="3">
        <f t="shared" si="64"/>
        <v>4</v>
      </c>
      <c r="AW144">
        <f t="shared" si="65"/>
        <v>3</v>
      </c>
      <c r="AX144">
        <f t="shared" si="66"/>
        <v>3</v>
      </c>
      <c r="AY144">
        <f t="shared" si="67"/>
        <v>3</v>
      </c>
      <c r="AZ144" s="3">
        <f t="shared" si="68"/>
        <v>2</v>
      </c>
      <c r="BA144" s="3">
        <f t="shared" si="69"/>
        <v>3</v>
      </c>
      <c r="BB144">
        <f t="shared" si="70"/>
        <v>3</v>
      </c>
      <c r="BC144" s="3">
        <f t="shared" si="71"/>
        <v>3</v>
      </c>
      <c r="BD144">
        <f t="shared" si="72"/>
        <v>3</v>
      </c>
      <c r="BE144">
        <f t="shared" si="73"/>
        <v>3</v>
      </c>
      <c r="BF144">
        <f t="shared" si="74"/>
        <v>74</v>
      </c>
    </row>
    <row r="145" spans="1:58" x14ac:dyDescent="0.35">
      <c r="A145" s="22" t="s">
        <v>229</v>
      </c>
      <c r="B145" s="1" t="s">
        <v>10</v>
      </c>
      <c r="C145" s="1" t="s">
        <v>8</v>
      </c>
      <c r="D145" s="1">
        <v>16</v>
      </c>
      <c r="E145" s="1" t="s">
        <v>4</v>
      </c>
      <c r="F145" s="2" t="s">
        <v>3</v>
      </c>
      <c r="G145" s="2" t="s">
        <v>5</v>
      </c>
      <c r="H145" s="1" t="s">
        <v>4</v>
      </c>
      <c r="I145" s="2" t="s">
        <v>5</v>
      </c>
      <c r="J145" s="1" t="s">
        <v>5</v>
      </c>
      <c r="K145" s="2" t="s">
        <v>4</v>
      </c>
      <c r="L145" s="2" t="s">
        <v>6</v>
      </c>
      <c r="M145" s="2" t="s">
        <v>5</v>
      </c>
      <c r="N145" s="2" t="s">
        <v>5</v>
      </c>
      <c r="O145" s="2" t="s">
        <v>4</v>
      </c>
      <c r="P145" s="1" t="s">
        <v>3</v>
      </c>
      <c r="Q145" s="2" t="s">
        <v>4</v>
      </c>
      <c r="R145" s="2" t="s">
        <v>5</v>
      </c>
      <c r="S145" s="2" t="s">
        <v>4</v>
      </c>
      <c r="T145" s="2" t="s">
        <v>5</v>
      </c>
      <c r="U145" s="2" t="s">
        <v>4</v>
      </c>
      <c r="V145" s="1" t="s">
        <v>3</v>
      </c>
      <c r="W145" s="1" t="s">
        <v>4</v>
      </c>
      <c r="X145" s="1" t="s">
        <v>4</v>
      </c>
      <c r="Y145" s="2" t="s">
        <v>5</v>
      </c>
      <c r="Z145" s="2" t="s">
        <v>6</v>
      </c>
      <c r="AA145" s="1" t="s">
        <v>4</v>
      </c>
      <c r="AB145" s="2" t="s">
        <v>5</v>
      </c>
      <c r="AC145" s="1" t="s">
        <v>4</v>
      </c>
      <c r="AD145" s="1" t="s">
        <v>5</v>
      </c>
      <c r="AF145">
        <f t="shared" si="52"/>
        <v>3</v>
      </c>
      <c r="AG145" s="3">
        <f t="shared" si="53"/>
        <v>1</v>
      </c>
      <c r="AH145" s="3">
        <f t="shared" si="54"/>
        <v>3</v>
      </c>
      <c r="AI145">
        <f t="shared" si="55"/>
        <v>3</v>
      </c>
      <c r="AJ145" s="3">
        <f t="shared" si="56"/>
        <v>3</v>
      </c>
      <c r="AK145">
        <f t="shared" si="57"/>
        <v>2</v>
      </c>
      <c r="AL145" s="3">
        <f t="shared" si="58"/>
        <v>2</v>
      </c>
      <c r="AM145" s="3">
        <f t="shared" si="58"/>
        <v>4</v>
      </c>
      <c r="AN145" s="3">
        <f t="shared" si="58"/>
        <v>3</v>
      </c>
      <c r="AO145" s="3">
        <f t="shared" si="51"/>
        <v>3</v>
      </c>
      <c r="AP145" s="3">
        <f t="shared" si="50"/>
        <v>2</v>
      </c>
      <c r="AQ145" s="5">
        <f t="shared" si="59"/>
        <v>4</v>
      </c>
      <c r="AR145" s="3">
        <f t="shared" si="60"/>
        <v>2</v>
      </c>
      <c r="AS145" s="3">
        <f t="shared" si="61"/>
        <v>3</v>
      </c>
      <c r="AT145" s="3">
        <f t="shared" si="62"/>
        <v>2</v>
      </c>
      <c r="AU145" s="3">
        <f t="shared" si="63"/>
        <v>3</v>
      </c>
      <c r="AV145" s="3">
        <f t="shared" si="64"/>
        <v>2</v>
      </c>
      <c r="AW145">
        <f t="shared" si="65"/>
        <v>4</v>
      </c>
      <c r="AX145">
        <f t="shared" si="66"/>
        <v>3</v>
      </c>
      <c r="AY145">
        <f t="shared" si="67"/>
        <v>3</v>
      </c>
      <c r="AZ145" s="3">
        <f t="shared" si="68"/>
        <v>3</v>
      </c>
      <c r="BA145" s="3">
        <f t="shared" si="69"/>
        <v>4</v>
      </c>
      <c r="BB145">
        <f t="shared" si="70"/>
        <v>3</v>
      </c>
      <c r="BC145" s="3">
        <f t="shared" si="71"/>
        <v>3</v>
      </c>
      <c r="BD145">
        <f t="shared" si="72"/>
        <v>3</v>
      </c>
      <c r="BE145">
        <f t="shared" si="73"/>
        <v>2</v>
      </c>
      <c r="BF145">
        <f t="shared" si="74"/>
        <v>73</v>
      </c>
    </row>
    <row r="146" spans="1:58" x14ac:dyDescent="0.35">
      <c r="A146" s="22" t="s">
        <v>230</v>
      </c>
      <c r="B146" s="1" t="s">
        <v>10</v>
      </c>
      <c r="C146" s="1" t="s">
        <v>7</v>
      </c>
      <c r="D146" s="1">
        <v>16</v>
      </c>
      <c r="E146" s="1" t="s">
        <v>4</v>
      </c>
      <c r="F146" s="2" t="s">
        <v>4</v>
      </c>
      <c r="G146" s="2" t="s">
        <v>5</v>
      </c>
      <c r="H146" s="1" t="s">
        <v>3</v>
      </c>
      <c r="I146" s="2" t="s">
        <v>5</v>
      </c>
      <c r="J146" s="1" t="s">
        <v>4</v>
      </c>
      <c r="K146" s="2" t="s">
        <v>5</v>
      </c>
      <c r="L146" s="2" t="s">
        <v>4</v>
      </c>
      <c r="M146" s="2" t="s">
        <v>4</v>
      </c>
      <c r="N146" s="2" t="s">
        <v>3</v>
      </c>
      <c r="O146" s="2" t="s">
        <v>5</v>
      </c>
      <c r="P146" s="1" t="s">
        <v>4</v>
      </c>
      <c r="Q146" s="2" t="s">
        <v>5</v>
      </c>
      <c r="R146" s="2" t="s">
        <v>4</v>
      </c>
      <c r="S146" s="2" t="s">
        <v>5</v>
      </c>
      <c r="T146" s="2" t="s">
        <v>4</v>
      </c>
      <c r="U146" s="2" t="s">
        <v>4</v>
      </c>
      <c r="V146" s="1" t="s">
        <v>4</v>
      </c>
      <c r="W146" s="1" t="s">
        <v>3</v>
      </c>
      <c r="X146" s="1" t="s">
        <v>4</v>
      </c>
      <c r="Y146" s="2" t="s">
        <v>6</v>
      </c>
      <c r="Z146" s="2" t="s">
        <v>5</v>
      </c>
      <c r="AA146" s="1" t="s">
        <v>3</v>
      </c>
      <c r="AB146" s="2" t="s">
        <v>4</v>
      </c>
      <c r="AC146" s="1" t="s">
        <v>4</v>
      </c>
      <c r="AD146" s="1" t="s">
        <v>3</v>
      </c>
      <c r="AF146">
        <f t="shared" si="52"/>
        <v>3</v>
      </c>
      <c r="AG146" s="3">
        <f t="shared" si="53"/>
        <v>2</v>
      </c>
      <c r="AH146" s="3">
        <f t="shared" si="54"/>
        <v>3</v>
      </c>
      <c r="AI146">
        <f t="shared" si="55"/>
        <v>4</v>
      </c>
      <c r="AJ146" s="3">
        <f t="shared" si="56"/>
        <v>3</v>
      </c>
      <c r="AK146">
        <f t="shared" si="57"/>
        <v>3</v>
      </c>
      <c r="AL146" s="3">
        <f t="shared" si="58"/>
        <v>3</v>
      </c>
      <c r="AM146" s="3">
        <f t="shared" si="58"/>
        <v>2</v>
      </c>
      <c r="AN146" s="3">
        <f t="shared" si="58"/>
        <v>2</v>
      </c>
      <c r="AO146" s="3">
        <f t="shared" si="51"/>
        <v>1</v>
      </c>
      <c r="AP146" s="3">
        <f t="shared" si="50"/>
        <v>3</v>
      </c>
      <c r="AQ146" s="5">
        <f t="shared" si="59"/>
        <v>3</v>
      </c>
      <c r="AR146" s="3">
        <f t="shared" si="60"/>
        <v>3</v>
      </c>
      <c r="AS146" s="3">
        <f t="shared" si="61"/>
        <v>2</v>
      </c>
      <c r="AT146" s="3">
        <f t="shared" si="62"/>
        <v>3</v>
      </c>
      <c r="AU146" s="3">
        <f t="shared" si="63"/>
        <v>2</v>
      </c>
      <c r="AV146" s="3">
        <f t="shared" si="64"/>
        <v>2</v>
      </c>
      <c r="AW146">
        <f t="shared" si="65"/>
        <v>3</v>
      </c>
      <c r="AX146">
        <f t="shared" si="66"/>
        <v>4</v>
      </c>
      <c r="AY146">
        <f t="shared" si="67"/>
        <v>3</v>
      </c>
      <c r="AZ146" s="3">
        <f t="shared" si="68"/>
        <v>4</v>
      </c>
      <c r="BA146" s="3">
        <f t="shared" si="69"/>
        <v>3</v>
      </c>
      <c r="BB146">
        <f t="shared" si="70"/>
        <v>4</v>
      </c>
      <c r="BC146" s="3">
        <f t="shared" si="71"/>
        <v>2</v>
      </c>
      <c r="BD146">
        <f t="shared" si="72"/>
        <v>3</v>
      </c>
      <c r="BE146">
        <f t="shared" si="73"/>
        <v>4</v>
      </c>
      <c r="BF146">
        <f t="shared" si="74"/>
        <v>74</v>
      </c>
    </row>
    <row r="147" spans="1:58" x14ac:dyDescent="0.35">
      <c r="A147" s="22" t="s">
        <v>231</v>
      </c>
      <c r="B147" s="1" t="s">
        <v>10</v>
      </c>
      <c r="C147" s="1" t="s">
        <v>7</v>
      </c>
      <c r="D147" s="1">
        <v>16</v>
      </c>
      <c r="E147" s="1" t="s">
        <v>4</v>
      </c>
      <c r="F147" s="2" t="s">
        <v>6</v>
      </c>
      <c r="G147" s="2" t="s">
        <v>5</v>
      </c>
      <c r="H147" s="1" t="s">
        <v>4</v>
      </c>
      <c r="I147" s="2" t="s">
        <v>5</v>
      </c>
      <c r="J147" s="1" t="s">
        <v>5</v>
      </c>
      <c r="K147" s="2" t="s">
        <v>5</v>
      </c>
      <c r="L147" s="2" t="s">
        <v>4</v>
      </c>
      <c r="M147" s="2" t="s">
        <v>5</v>
      </c>
      <c r="N147" s="2" t="s">
        <v>6</v>
      </c>
      <c r="O147" s="2" t="s">
        <v>4</v>
      </c>
      <c r="P147" s="1" t="s">
        <v>3</v>
      </c>
      <c r="Q147" s="2" t="s">
        <v>5</v>
      </c>
      <c r="R147" s="2" t="s">
        <v>5</v>
      </c>
      <c r="S147" s="2" t="s">
        <v>4</v>
      </c>
      <c r="T147" s="2" t="s">
        <v>5</v>
      </c>
      <c r="U147" s="2" t="s">
        <v>3</v>
      </c>
      <c r="V147" s="1" t="s">
        <v>4</v>
      </c>
      <c r="W147" s="1" t="s">
        <v>5</v>
      </c>
      <c r="X147" s="1" t="s">
        <v>4</v>
      </c>
      <c r="Y147" s="2" t="s">
        <v>4</v>
      </c>
      <c r="Z147" s="2" t="s">
        <v>5</v>
      </c>
      <c r="AA147" s="1" t="s">
        <v>4</v>
      </c>
      <c r="AB147" s="2" t="s">
        <v>4</v>
      </c>
      <c r="AC147" s="1" t="s">
        <v>3</v>
      </c>
      <c r="AD147" s="1" t="s">
        <v>3</v>
      </c>
      <c r="AF147">
        <f t="shared" si="52"/>
        <v>3</v>
      </c>
      <c r="AG147" s="3">
        <f t="shared" si="53"/>
        <v>4</v>
      </c>
      <c r="AH147" s="3">
        <f t="shared" si="54"/>
        <v>3</v>
      </c>
      <c r="AI147">
        <f t="shared" si="55"/>
        <v>3</v>
      </c>
      <c r="AJ147" s="3">
        <f t="shared" si="56"/>
        <v>3</v>
      </c>
      <c r="AK147">
        <f t="shared" si="57"/>
        <v>2</v>
      </c>
      <c r="AL147" s="3">
        <f t="shared" si="58"/>
        <v>3</v>
      </c>
      <c r="AM147" s="3">
        <f t="shared" si="58"/>
        <v>2</v>
      </c>
      <c r="AN147" s="3">
        <f t="shared" si="58"/>
        <v>3</v>
      </c>
      <c r="AO147" s="3">
        <f t="shared" si="51"/>
        <v>4</v>
      </c>
      <c r="AP147" s="3">
        <f t="shared" si="50"/>
        <v>2</v>
      </c>
      <c r="AQ147" s="5">
        <f t="shared" si="59"/>
        <v>4</v>
      </c>
      <c r="AR147" s="3">
        <f t="shared" si="60"/>
        <v>3</v>
      </c>
      <c r="AS147" s="3">
        <f t="shared" si="61"/>
        <v>3</v>
      </c>
      <c r="AT147" s="3">
        <f t="shared" si="62"/>
        <v>2</v>
      </c>
      <c r="AU147" s="3">
        <f t="shared" si="63"/>
        <v>3</v>
      </c>
      <c r="AV147" s="3">
        <f t="shared" si="64"/>
        <v>1</v>
      </c>
      <c r="AW147">
        <f t="shared" si="65"/>
        <v>3</v>
      </c>
      <c r="AX147">
        <f t="shared" si="66"/>
        <v>2</v>
      </c>
      <c r="AY147">
        <f t="shared" si="67"/>
        <v>3</v>
      </c>
      <c r="AZ147" s="3">
        <f t="shared" si="68"/>
        <v>2</v>
      </c>
      <c r="BA147" s="3">
        <f t="shared" si="69"/>
        <v>3</v>
      </c>
      <c r="BB147">
        <f t="shared" si="70"/>
        <v>3</v>
      </c>
      <c r="BC147" s="3">
        <f t="shared" si="71"/>
        <v>2</v>
      </c>
      <c r="BD147">
        <f t="shared" si="72"/>
        <v>4</v>
      </c>
      <c r="BE147">
        <f t="shared" si="73"/>
        <v>4</v>
      </c>
      <c r="BF147">
        <f t="shared" si="74"/>
        <v>74</v>
      </c>
    </row>
    <row r="148" spans="1:58" x14ac:dyDescent="0.35">
      <c r="A148" s="22" t="s">
        <v>232</v>
      </c>
      <c r="B148" s="1" t="s">
        <v>9</v>
      </c>
      <c r="C148" s="1" t="s">
        <v>7</v>
      </c>
      <c r="D148" s="1">
        <v>17</v>
      </c>
      <c r="E148" s="1" t="s">
        <v>4</v>
      </c>
      <c r="F148" s="2" t="s">
        <v>5</v>
      </c>
      <c r="G148" s="2" t="s">
        <v>3</v>
      </c>
      <c r="H148" s="1" t="s">
        <v>4</v>
      </c>
      <c r="I148" s="2" t="s">
        <v>3</v>
      </c>
      <c r="J148" s="1" t="s">
        <v>5</v>
      </c>
      <c r="K148" s="2" t="s">
        <v>6</v>
      </c>
      <c r="L148" s="2" t="s">
        <v>6</v>
      </c>
      <c r="M148" s="2" t="s">
        <v>4</v>
      </c>
      <c r="N148" s="2" t="s">
        <v>4</v>
      </c>
      <c r="O148" s="2" t="s">
        <v>4</v>
      </c>
      <c r="P148" s="1" t="s">
        <v>5</v>
      </c>
      <c r="Q148" s="2" t="s">
        <v>4</v>
      </c>
      <c r="R148" s="2" t="s">
        <v>4</v>
      </c>
      <c r="S148" s="2" t="s">
        <v>4</v>
      </c>
      <c r="T148" s="2" t="s">
        <v>5</v>
      </c>
      <c r="U148" s="2" t="s">
        <v>6</v>
      </c>
      <c r="V148" s="1" t="s">
        <v>4</v>
      </c>
      <c r="W148" s="1" t="s">
        <v>3</v>
      </c>
      <c r="X148" s="1" t="s">
        <v>3</v>
      </c>
      <c r="Y148" s="2" t="s">
        <v>5</v>
      </c>
      <c r="Z148" s="2" t="s">
        <v>3</v>
      </c>
      <c r="AA148" s="1" t="s">
        <v>4</v>
      </c>
      <c r="AB148" s="2" t="s">
        <v>5</v>
      </c>
      <c r="AC148" s="1" t="s">
        <v>3</v>
      </c>
      <c r="AD148" s="1" t="s">
        <v>4</v>
      </c>
      <c r="AF148">
        <f t="shared" si="52"/>
        <v>3</v>
      </c>
      <c r="AG148" s="3">
        <f t="shared" si="53"/>
        <v>3</v>
      </c>
      <c r="AH148" s="3">
        <f t="shared" si="54"/>
        <v>1</v>
      </c>
      <c r="AI148">
        <f t="shared" si="55"/>
        <v>3</v>
      </c>
      <c r="AJ148" s="3">
        <f t="shared" si="56"/>
        <v>1</v>
      </c>
      <c r="AK148">
        <f t="shared" si="57"/>
        <v>2</v>
      </c>
      <c r="AL148" s="3">
        <f t="shared" si="58"/>
        <v>4</v>
      </c>
      <c r="AM148" s="3">
        <f t="shared" si="58"/>
        <v>4</v>
      </c>
      <c r="AN148" s="3">
        <f t="shared" si="58"/>
        <v>2</v>
      </c>
      <c r="AO148" s="3">
        <f t="shared" si="51"/>
        <v>2</v>
      </c>
      <c r="AP148" s="3">
        <f t="shared" si="50"/>
        <v>2</v>
      </c>
      <c r="AQ148" s="5">
        <f t="shared" si="59"/>
        <v>2</v>
      </c>
      <c r="AR148" s="3">
        <f t="shared" si="60"/>
        <v>2</v>
      </c>
      <c r="AS148" s="3">
        <f t="shared" si="61"/>
        <v>2</v>
      </c>
      <c r="AT148" s="3">
        <f t="shared" si="62"/>
        <v>2</v>
      </c>
      <c r="AU148" s="3">
        <f t="shared" si="63"/>
        <v>3</v>
      </c>
      <c r="AV148" s="3">
        <f t="shared" si="64"/>
        <v>4</v>
      </c>
      <c r="AW148">
        <f t="shared" si="65"/>
        <v>3</v>
      </c>
      <c r="AX148">
        <f t="shared" si="66"/>
        <v>4</v>
      </c>
      <c r="AY148">
        <f t="shared" si="67"/>
        <v>4</v>
      </c>
      <c r="AZ148" s="3">
        <f t="shared" si="68"/>
        <v>3</v>
      </c>
      <c r="BA148" s="3">
        <f t="shared" si="69"/>
        <v>1</v>
      </c>
      <c r="BB148">
        <f t="shared" si="70"/>
        <v>3</v>
      </c>
      <c r="BC148" s="3">
        <f t="shared" si="71"/>
        <v>3</v>
      </c>
      <c r="BD148">
        <f t="shared" si="72"/>
        <v>4</v>
      </c>
      <c r="BE148">
        <f t="shared" si="73"/>
        <v>3</v>
      </c>
      <c r="BF148">
        <f t="shared" si="74"/>
        <v>70</v>
      </c>
    </row>
    <row r="149" spans="1:58" x14ac:dyDescent="0.35">
      <c r="A149" s="22" t="s">
        <v>233</v>
      </c>
      <c r="B149" s="1" t="s">
        <v>10</v>
      </c>
      <c r="C149" s="1" t="s">
        <v>7</v>
      </c>
      <c r="D149" s="1">
        <v>16</v>
      </c>
      <c r="E149" s="1" t="s">
        <v>4</v>
      </c>
      <c r="F149" s="2" t="s">
        <v>5</v>
      </c>
      <c r="G149" s="2" t="s">
        <v>5</v>
      </c>
      <c r="H149" s="1" t="s">
        <v>3</v>
      </c>
      <c r="I149" s="2" t="s">
        <v>5</v>
      </c>
      <c r="J149" s="1" t="s">
        <v>6</v>
      </c>
      <c r="K149" s="2" t="s">
        <v>6</v>
      </c>
      <c r="L149" s="2" t="s">
        <v>4</v>
      </c>
      <c r="M149" s="2" t="s">
        <v>3</v>
      </c>
      <c r="N149" s="2" t="s">
        <v>4</v>
      </c>
      <c r="O149" s="2" t="s">
        <v>5</v>
      </c>
      <c r="P149" s="1" t="s">
        <v>3</v>
      </c>
      <c r="Q149" s="2" t="s">
        <v>5</v>
      </c>
      <c r="R149" s="2" t="s">
        <v>4</v>
      </c>
      <c r="S149" s="2" t="s">
        <v>5</v>
      </c>
      <c r="T149" s="2" t="s">
        <v>4</v>
      </c>
      <c r="U149" s="2" t="s">
        <v>5</v>
      </c>
      <c r="V149" s="1" t="s">
        <v>3</v>
      </c>
      <c r="W149" s="1" t="s">
        <v>5</v>
      </c>
      <c r="X149" s="1" t="s">
        <v>3</v>
      </c>
      <c r="Y149" s="2" t="s">
        <v>5</v>
      </c>
      <c r="Z149" s="2" t="s">
        <v>5</v>
      </c>
      <c r="AA149" s="1" t="s">
        <v>3</v>
      </c>
      <c r="AB149" s="2" t="s">
        <v>5</v>
      </c>
      <c r="AC149" s="1" t="s">
        <v>3</v>
      </c>
      <c r="AD149" s="1" t="s">
        <v>3</v>
      </c>
      <c r="AF149">
        <f t="shared" si="52"/>
        <v>3</v>
      </c>
      <c r="AG149" s="3">
        <f t="shared" si="53"/>
        <v>3</v>
      </c>
      <c r="AH149" s="3">
        <f t="shared" si="54"/>
        <v>3</v>
      </c>
      <c r="AI149">
        <f t="shared" si="55"/>
        <v>4</v>
      </c>
      <c r="AJ149" s="3">
        <f t="shared" si="56"/>
        <v>3</v>
      </c>
      <c r="AK149">
        <f t="shared" si="57"/>
        <v>1</v>
      </c>
      <c r="AL149" s="3">
        <f t="shared" si="58"/>
        <v>4</v>
      </c>
      <c r="AM149" s="3">
        <f t="shared" si="58"/>
        <v>2</v>
      </c>
      <c r="AN149" s="3">
        <f t="shared" si="58"/>
        <v>1</v>
      </c>
      <c r="AO149" s="3">
        <f t="shared" si="51"/>
        <v>2</v>
      </c>
      <c r="AP149" s="3">
        <f t="shared" si="50"/>
        <v>3</v>
      </c>
      <c r="AQ149" s="5">
        <f t="shared" si="59"/>
        <v>4</v>
      </c>
      <c r="AR149" s="3">
        <f t="shared" si="60"/>
        <v>3</v>
      </c>
      <c r="AS149" s="3">
        <f t="shared" si="61"/>
        <v>2</v>
      </c>
      <c r="AT149" s="3">
        <f t="shared" si="62"/>
        <v>3</v>
      </c>
      <c r="AU149" s="3">
        <f t="shared" si="63"/>
        <v>2</v>
      </c>
      <c r="AV149" s="3">
        <f t="shared" si="64"/>
        <v>3</v>
      </c>
      <c r="AW149">
        <f t="shared" si="65"/>
        <v>4</v>
      </c>
      <c r="AX149">
        <f t="shared" si="66"/>
        <v>2</v>
      </c>
      <c r="AY149">
        <f t="shared" si="67"/>
        <v>4</v>
      </c>
      <c r="AZ149" s="3">
        <f t="shared" si="68"/>
        <v>3</v>
      </c>
      <c r="BA149" s="3">
        <f t="shared" si="69"/>
        <v>3</v>
      </c>
      <c r="BB149">
        <f t="shared" si="70"/>
        <v>4</v>
      </c>
      <c r="BC149" s="3">
        <f t="shared" si="71"/>
        <v>3</v>
      </c>
      <c r="BD149">
        <f t="shared" si="72"/>
        <v>4</v>
      </c>
      <c r="BE149">
        <f t="shared" si="73"/>
        <v>4</v>
      </c>
      <c r="BF149">
        <f t="shared" si="74"/>
        <v>77</v>
      </c>
    </row>
    <row r="150" spans="1:58" x14ac:dyDescent="0.35">
      <c r="A150" s="22" t="s">
        <v>234</v>
      </c>
      <c r="B150" s="1" t="s">
        <v>10</v>
      </c>
      <c r="C150" s="1" t="s">
        <v>7</v>
      </c>
      <c r="D150" s="1">
        <v>16</v>
      </c>
      <c r="E150" s="1" t="s">
        <v>5</v>
      </c>
      <c r="F150" s="2" t="s">
        <v>5</v>
      </c>
      <c r="G150" s="2" t="s">
        <v>4</v>
      </c>
      <c r="H150" s="1" t="s">
        <v>3</v>
      </c>
      <c r="I150" s="2" t="s">
        <v>4</v>
      </c>
      <c r="J150" s="1" t="s">
        <v>5</v>
      </c>
      <c r="K150" s="2" t="s">
        <v>5</v>
      </c>
      <c r="L150" s="2" t="s">
        <v>5</v>
      </c>
      <c r="M150" s="2" t="s">
        <v>5</v>
      </c>
      <c r="N150" s="2" t="s">
        <v>4</v>
      </c>
      <c r="O150" s="2" t="s">
        <v>5</v>
      </c>
      <c r="P150" s="1" t="s">
        <v>4</v>
      </c>
      <c r="Q150" s="2" t="s">
        <v>5</v>
      </c>
      <c r="R150" s="2" t="s">
        <v>4</v>
      </c>
      <c r="S150" s="2" t="s">
        <v>5</v>
      </c>
      <c r="T150" s="2" t="s">
        <v>4</v>
      </c>
      <c r="U150" s="2" t="s">
        <v>5</v>
      </c>
      <c r="V150" s="1" t="s">
        <v>4</v>
      </c>
      <c r="W150" s="1" t="s">
        <v>3</v>
      </c>
      <c r="X150" s="1" t="s">
        <v>3</v>
      </c>
      <c r="Y150" s="2" t="s">
        <v>4</v>
      </c>
      <c r="Z150" s="2" t="s">
        <v>5</v>
      </c>
      <c r="AA150" s="1" t="s">
        <v>4</v>
      </c>
      <c r="AB150" s="2" t="s">
        <v>4</v>
      </c>
      <c r="AC150" s="1" t="s">
        <v>4</v>
      </c>
      <c r="AD150" s="1" t="s">
        <v>5</v>
      </c>
      <c r="AF150">
        <f t="shared" si="52"/>
        <v>2</v>
      </c>
      <c r="AG150" s="3">
        <f t="shared" si="53"/>
        <v>3</v>
      </c>
      <c r="AH150" s="3">
        <f t="shared" si="54"/>
        <v>2</v>
      </c>
      <c r="AI150">
        <f t="shared" si="55"/>
        <v>4</v>
      </c>
      <c r="AJ150" s="3">
        <f t="shared" si="56"/>
        <v>2</v>
      </c>
      <c r="AK150">
        <f t="shared" si="57"/>
        <v>2</v>
      </c>
      <c r="AL150" s="3">
        <f t="shared" si="58"/>
        <v>3</v>
      </c>
      <c r="AM150" s="3">
        <f t="shared" si="58"/>
        <v>3</v>
      </c>
      <c r="AN150" s="3">
        <f t="shared" si="58"/>
        <v>3</v>
      </c>
      <c r="AO150" s="3">
        <f t="shared" si="51"/>
        <v>2</v>
      </c>
      <c r="AP150" s="3">
        <f t="shared" si="50"/>
        <v>3</v>
      </c>
      <c r="AQ150" s="5">
        <f t="shared" si="59"/>
        <v>3</v>
      </c>
      <c r="AR150" s="3">
        <f t="shared" si="60"/>
        <v>3</v>
      </c>
      <c r="AS150" s="3">
        <f t="shared" si="61"/>
        <v>2</v>
      </c>
      <c r="AT150" s="3">
        <f t="shared" si="62"/>
        <v>3</v>
      </c>
      <c r="AU150" s="3">
        <f t="shared" si="63"/>
        <v>2</v>
      </c>
      <c r="AV150" s="3">
        <f t="shared" si="64"/>
        <v>3</v>
      </c>
      <c r="AW150">
        <f t="shared" si="65"/>
        <v>3</v>
      </c>
      <c r="AX150">
        <f t="shared" si="66"/>
        <v>4</v>
      </c>
      <c r="AY150">
        <f t="shared" si="67"/>
        <v>4</v>
      </c>
      <c r="AZ150" s="3">
        <f t="shared" si="68"/>
        <v>2</v>
      </c>
      <c r="BA150" s="3">
        <f t="shared" si="69"/>
        <v>3</v>
      </c>
      <c r="BB150">
        <f t="shared" si="70"/>
        <v>3</v>
      </c>
      <c r="BC150" s="3">
        <f t="shared" si="71"/>
        <v>2</v>
      </c>
      <c r="BD150">
        <f t="shared" si="72"/>
        <v>3</v>
      </c>
      <c r="BE150">
        <f t="shared" si="73"/>
        <v>2</v>
      </c>
      <c r="BF150">
        <f t="shared" si="74"/>
        <v>71</v>
      </c>
    </row>
    <row r="151" spans="1:58" x14ac:dyDescent="0.35">
      <c r="A151" s="22" t="s">
        <v>235</v>
      </c>
      <c r="B151" s="1" t="s">
        <v>9</v>
      </c>
      <c r="C151" s="1" t="s">
        <v>8</v>
      </c>
      <c r="D151" s="1">
        <v>18</v>
      </c>
      <c r="E151" s="1" t="s">
        <v>4</v>
      </c>
      <c r="F151" s="2" t="s">
        <v>5</v>
      </c>
      <c r="G151" s="2" t="s">
        <v>5</v>
      </c>
      <c r="H151" s="1" t="s">
        <v>4</v>
      </c>
      <c r="I151" s="2" t="s">
        <v>4</v>
      </c>
      <c r="J151" s="1" t="s">
        <v>4</v>
      </c>
      <c r="K151" s="2" t="s">
        <v>5</v>
      </c>
      <c r="L151" s="2" t="s">
        <v>6</v>
      </c>
      <c r="M151" s="2" t="s">
        <v>4</v>
      </c>
      <c r="N151" s="2" t="s">
        <v>5</v>
      </c>
      <c r="O151" s="2" t="s">
        <v>4</v>
      </c>
      <c r="P151" s="1" t="s">
        <v>4</v>
      </c>
      <c r="Q151" s="2" t="s">
        <v>4</v>
      </c>
      <c r="R151" s="2" t="s">
        <v>5</v>
      </c>
      <c r="S151" s="2" t="s">
        <v>6</v>
      </c>
      <c r="T151" s="2" t="s">
        <v>4</v>
      </c>
      <c r="U151" s="2" t="s">
        <v>5</v>
      </c>
      <c r="V151" s="1" t="s">
        <v>3</v>
      </c>
      <c r="W151" s="1" t="s">
        <v>3</v>
      </c>
      <c r="X151" s="1" t="s">
        <v>4</v>
      </c>
      <c r="Y151" s="2" t="s">
        <v>5</v>
      </c>
      <c r="Z151" s="2" t="s">
        <v>5</v>
      </c>
      <c r="AA151" s="1" t="s">
        <v>4</v>
      </c>
      <c r="AB151" s="2" t="s">
        <v>4</v>
      </c>
      <c r="AC151" s="1" t="s">
        <v>3</v>
      </c>
      <c r="AD151" s="1" t="s">
        <v>4</v>
      </c>
      <c r="AF151">
        <f t="shared" si="52"/>
        <v>3</v>
      </c>
      <c r="AG151" s="3">
        <f t="shared" si="53"/>
        <v>3</v>
      </c>
      <c r="AH151" s="3">
        <f t="shared" si="54"/>
        <v>3</v>
      </c>
      <c r="AI151">
        <f t="shared" si="55"/>
        <v>3</v>
      </c>
      <c r="AJ151" s="3">
        <f t="shared" si="56"/>
        <v>2</v>
      </c>
      <c r="AK151">
        <f t="shared" si="57"/>
        <v>3</v>
      </c>
      <c r="AL151" s="3">
        <f t="shared" si="58"/>
        <v>3</v>
      </c>
      <c r="AM151" s="3">
        <f t="shared" si="58"/>
        <v>4</v>
      </c>
      <c r="AN151" s="3">
        <f t="shared" si="58"/>
        <v>2</v>
      </c>
      <c r="AO151" s="3">
        <f t="shared" si="51"/>
        <v>3</v>
      </c>
      <c r="AP151" s="3">
        <f t="shared" si="50"/>
        <v>2</v>
      </c>
      <c r="AQ151" s="5">
        <f t="shared" si="59"/>
        <v>3</v>
      </c>
      <c r="AR151" s="3">
        <f t="shared" si="60"/>
        <v>2</v>
      </c>
      <c r="AS151" s="3">
        <f t="shared" si="61"/>
        <v>3</v>
      </c>
      <c r="AT151" s="3">
        <f t="shared" si="62"/>
        <v>4</v>
      </c>
      <c r="AU151" s="3">
        <f t="shared" si="63"/>
        <v>2</v>
      </c>
      <c r="AV151" s="3">
        <f t="shared" si="64"/>
        <v>3</v>
      </c>
      <c r="AW151">
        <f t="shared" si="65"/>
        <v>4</v>
      </c>
      <c r="AX151">
        <f t="shared" si="66"/>
        <v>4</v>
      </c>
      <c r="AY151">
        <f t="shared" si="67"/>
        <v>3</v>
      </c>
      <c r="AZ151" s="3">
        <f t="shared" si="68"/>
        <v>3</v>
      </c>
      <c r="BA151" s="3">
        <f t="shared" si="69"/>
        <v>3</v>
      </c>
      <c r="BB151">
        <f t="shared" si="70"/>
        <v>3</v>
      </c>
      <c r="BC151" s="3">
        <f t="shared" si="71"/>
        <v>2</v>
      </c>
      <c r="BD151">
        <f t="shared" si="72"/>
        <v>4</v>
      </c>
      <c r="BE151">
        <f t="shared" si="73"/>
        <v>3</v>
      </c>
      <c r="BF151">
        <f t="shared" si="74"/>
        <v>77</v>
      </c>
    </row>
    <row r="152" spans="1:58" x14ac:dyDescent="0.35">
      <c r="A152" s="22" t="s">
        <v>236</v>
      </c>
      <c r="B152" s="1" t="s">
        <v>10</v>
      </c>
      <c r="C152" s="1" t="s">
        <v>7</v>
      </c>
      <c r="D152" s="1">
        <v>16</v>
      </c>
      <c r="E152" s="1" t="s">
        <v>4</v>
      </c>
      <c r="F152" s="2" t="s">
        <v>6</v>
      </c>
      <c r="G152" s="2" t="s">
        <v>4</v>
      </c>
      <c r="H152" s="1" t="s">
        <v>4</v>
      </c>
      <c r="I152" s="2" t="s">
        <v>4</v>
      </c>
      <c r="J152" s="1" t="s">
        <v>5</v>
      </c>
      <c r="K152" s="2" t="s">
        <v>3</v>
      </c>
      <c r="L152" s="2" t="s">
        <v>4</v>
      </c>
      <c r="M152" s="2" t="s">
        <v>5</v>
      </c>
      <c r="N152" s="2" t="s">
        <v>6</v>
      </c>
      <c r="O152" s="2" t="s">
        <v>5</v>
      </c>
      <c r="P152" s="1" t="s">
        <v>3</v>
      </c>
      <c r="Q152" s="2" t="s">
        <v>4</v>
      </c>
      <c r="R152" s="2" t="s">
        <v>5</v>
      </c>
      <c r="S152" s="2" t="s">
        <v>5</v>
      </c>
      <c r="T152" s="2" t="s">
        <v>4</v>
      </c>
      <c r="U152" s="2" t="s">
        <v>4</v>
      </c>
      <c r="V152" s="1" t="s">
        <v>4</v>
      </c>
      <c r="W152" s="1" t="s">
        <v>5</v>
      </c>
      <c r="X152" s="1" t="s">
        <v>4</v>
      </c>
      <c r="Y152" s="2" t="s">
        <v>4</v>
      </c>
      <c r="Z152" s="2" t="s">
        <v>5</v>
      </c>
      <c r="AA152" s="1" t="s">
        <v>4</v>
      </c>
      <c r="AB152" s="2" t="s">
        <v>5</v>
      </c>
      <c r="AC152" s="1" t="s">
        <v>4</v>
      </c>
      <c r="AD152" s="1" t="s">
        <v>4</v>
      </c>
      <c r="AF152">
        <f t="shared" si="52"/>
        <v>3</v>
      </c>
      <c r="AG152" s="3">
        <f t="shared" si="53"/>
        <v>4</v>
      </c>
      <c r="AH152" s="3">
        <f t="shared" si="54"/>
        <v>2</v>
      </c>
      <c r="AI152">
        <f t="shared" si="55"/>
        <v>3</v>
      </c>
      <c r="AJ152" s="3">
        <f t="shared" si="56"/>
        <v>2</v>
      </c>
      <c r="AK152">
        <f t="shared" si="57"/>
        <v>2</v>
      </c>
      <c r="AL152" s="3">
        <f t="shared" si="58"/>
        <v>1</v>
      </c>
      <c r="AM152" s="3">
        <f t="shared" si="58"/>
        <v>2</v>
      </c>
      <c r="AN152" s="3">
        <f t="shared" si="58"/>
        <v>3</v>
      </c>
      <c r="AO152" s="3">
        <f t="shared" si="51"/>
        <v>4</v>
      </c>
      <c r="AP152" s="3">
        <f t="shared" si="50"/>
        <v>3</v>
      </c>
      <c r="AQ152" s="5">
        <f t="shared" si="59"/>
        <v>4</v>
      </c>
      <c r="AR152" s="3">
        <f t="shared" si="60"/>
        <v>2</v>
      </c>
      <c r="AS152" s="3">
        <f t="shared" si="61"/>
        <v>3</v>
      </c>
      <c r="AT152" s="3">
        <f t="shared" si="62"/>
        <v>3</v>
      </c>
      <c r="AU152" s="3">
        <f t="shared" si="63"/>
        <v>2</v>
      </c>
      <c r="AV152" s="3">
        <f t="shared" si="64"/>
        <v>2</v>
      </c>
      <c r="AW152">
        <f t="shared" si="65"/>
        <v>3</v>
      </c>
      <c r="AX152">
        <f t="shared" si="66"/>
        <v>2</v>
      </c>
      <c r="AY152">
        <f t="shared" si="67"/>
        <v>3</v>
      </c>
      <c r="AZ152" s="3">
        <f t="shared" si="68"/>
        <v>2</v>
      </c>
      <c r="BA152" s="3">
        <f t="shared" si="69"/>
        <v>3</v>
      </c>
      <c r="BB152">
        <f t="shared" si="70"/>
        <v>3</v>
      </c>
      <c r="BC152" s="3">
        <f t="shared" si="71"/>
        <v>3</v>
      </c>
      <c r="BD152">
        <f t="shared" si="72"/>
        <v>3</v>
      </c>
      <c r="BE152">
        <f t="shared" si="73"/>
        <v>3</v>
      </c>
      <c r="BF152">
        <f t="shared" si="74"/>
        <v>70</v>
      </c>
    </row>
    <row r="153" spans="1:58" x14ac:dyDescent="0.35">
      <c r="A153" s="22" t="s">
        <v>237</v>
      </c>
      <c r="B153" s="1" t="s">
        <v>9</v>
      </c>
      <c r="C153" s="1" t="s">
        <v>8</v>
      </c>
      <c r="D153" s="1">
        <v>16</v>
      </c>
      <c r="E153" s="1" t="s">
        <v>4</v>
      </c>
      <c r="F153" s="2" t="s">
        <v>5</v>
      </c>
      <c r="G153" s="2" t="s">
        <v>4</v>
      </c>
      <c r="H153" s="1" t="s">
        <v>5</v>
      </c>
      <c r="I153" s="2" t="s">
        <v>5</v>
      </c>
      <c r="J153" s="1" t="s">
        <v>6</v>
      </c>
      <c r="K153" s="2" t="s">
        <v>5</v>
      </c>
      <c r="L153" s="2" t="s">
        <v>4</v>
      </c>
      <c r="M153" s="2" t="s">
        <v>5</v>
      </c>
      <c r="N153" s="2" t="s">
        <v>5</v>
      </c>
      <c r="O153" s="2" t="s">
        <v>5</v>
      </c>
      <c r="P153" s="1" t="s">
        <v>3</v>
      </c>
      <c r="Q153" s="2" t="s">
        <v>4</v>
      </c>
      <c r="R153" s="2" t="s">
        <v>4</v>
      </c>
      <c r="S153" s="2" t="s">
        <v>5</v>
      </c>
      <c r="T153" s="2" t="s">
        <v>5</v>
      </c>
      <c r="U153" s="2" t="s">
        <v>3</v>
      </c>
      <c r="V153" s="1" t="s">
        <v>4</v>
      </c>
      <c r="W153" s="1" t="s">
        <v>4</v>
      </c>
      <c r="X153" s="1" t="s">
        <v>5</v>
      </c>
      <c r="Y153" s="2" t="s">
        <v>4</v>
      </c>
      <c r="Z153" s="2" t="s">
        <v>5</v>
      </c>
      <c r="AA153" s="1" t="s">
        <v>4</v>
      </c>
      <c r="AB153" s="2" t="s">
        <v>6</v>
      </c>
      <c r="AC153" s="1" t="s">
        <v>4</v>
      </c>
      <c r="AD153" s="1" t="s">
        <v>3</v>
      </c>
      <c r="AF153">
        <f t="shared" si="52"/>
        <v>3</v>
      </c>
      <c r="AG153" s="3">
        <f t="shared" si="53"/>
        <v>3</v>
      </c>
      <c r="AH153" s="3">
        <f t="shared" si="54"/>
        <v>2</v>
      </c>
      <c r="AI153">
        <f t="shared" si="55"/>
        <v>2</v>
      </c>
      <c r="AJ153" s="3">
        <f t="shared" si="56"/>
        <v>3</v>
      </c>
      <c r="AK153">
        <f t="shared" si="57"/>
        <v>1</v>
      </c>
      <c r="AL153" s="3">
        <f t="shared" si="58"/>
        <v>3</v>
      </c>
      <c r="AM153" s="3">
        <f t="shared" si="58"/>
        <v>2</v>
      </c>
      <c r="AN153" s="3">
        <f t="shared" si="58"/>
        <v>3</v>
      </c>
      <c r="AO153" s="3">
        <f t="shared" si="51"/>
        <v>3</v>
      </c>
      <c r="AP153" s="3">
        <f t="shared" si="50"/>
        <v>3</v>
      </c>
      <c r="AQ153" s="5">
        <f t="shared" si="59"/>
        <v>4</v>
      </c>
      <c r="AR153" s="3">
        <f t="shared" si="60"/>
        <v>2</v>
      </c>
      <c r="AS153" s="3">
        <f t="shared" si="61"/>
        <v>2</v>
      </c>
      <c r="AT153" s="3">
        <f t="shared" si="62"/>
        <v>3</v>
      </c>
      <c r="AU153" s="3">
        <f t="shared" si="63"/>
        <v>3</v>
      </c>
      <c r="AV153" s="3">
        <f t="shared" si="64"/>
        <v>1</v>
      </c>
      <c r="AW153">
        <f t="shared" si="65"/>
        <v>3</v>
      </c>
      <c r="AX153">
        <f t="shared" si="66"/>
        <v>3</v>
      </c>
      <c r="AY153">
        <f t="shared" si="67"/>
        <v>2</v>
      </c>
      <c r="AZ153" s="3">
        <f t="shared" si="68"/>
        <v>2</v>
      </c>
      <c r="BA153" s="3">
        <f t="shared" si="69"/>
        <v>3</v>
      </c>
      <c r="BB153">
        <f t="shared" si="70"/>
        <v>3</v>
      </c>
      <c r="BC153" s="3">
        <f t="shared" si="71"/>
        <v>4</v>
      </c>
      <c r="BD153">
        <f t="shared" si="72"/>
        <v>3</v>
      </c>
      <c r="BE153">
        <f t="shared" si="73"/>
        <v>4</v>
      </c>
      <c r="BF153">
        <f t="shared" si="74"/>
        <v>70</v>
      </c>
    </row>
    <row r="154" spans="1:58" x14ac:dyDescent="0.35">
      <c r="A154" s="22" t="s">
        <v>238</v>
      </c>
      <c r="B154" s="1" t="s">
        <v>9</v>
      </c>
      <c r="C154" s="1" t="s">
        <v>7</v>
      </c>
      <c r="D154" s="1">
        <v>16</v>
      </c>
      <c r="E154" s="1" t="s">
        <v>4</v>
      </c>
      <c r="F154" s="2" t="s">
        <v>3</v>
      </c>
      <c r="G154" s="2" t="s">
        <v>5</v>
      </c>
      <c r="H154" s="1" t="s">
        <v>4</v>
      </c>
      <c r="I154" s="2" t="s">
        <v>5</v>
      </c>
      <c r="J154" s="1" t="s">
        <v>4</v>
      </c>
      <c r="K154" s="2" t="s">
        <v>6</v>
      </c>
      <c r="L154" s="2" t="s">
        <v>5</v>
      </c>
      <c r="M154" s="2" t="s">
        <v>5</v>
      </c>
      <c r="N154" s="2" t="s">
        <v>4</v>
      </c>
      <c r="O154" s="2" t="s">
        <v>5</v>
      </c>
      <c r="P154" s="1" t="s">
        <v>3</v>
      </c>
      <c r="Q154" s="2" t="s">
        <v>5</v>
      </c>
      <c r="R154" s="2" t="s">
        <v>4</v>
      </c>
      <c r="S154" s="2" t="s">
        <v>5</v>
      </c>
      <c r="T154" s="2" t="s">
        <v>4</v>
      </c>
      <c r="U154" s="2" t="s">
        <v>4</v>
      </c>
      <c r="V154" s="1" t="s">
        <v>4</v>
      </c>
      <c r="W154" s="1" t="s">
        <v>3</v>
      </c>
      <c r="X154" s="1" t="s">
        <v>4</v>
      </c>
      <c r="Y154" s="2" t="s">
        <v>5</v>
      </c>
      <c r="Z154" s="2" t="s">
        <v>5</v>
      </c>
      <c r="AA154" s="1" t="s">
        <v>4</v>
      </c>
      <c r="AB154" s="2" t="s">
        <v>4</v>
      </c>
      <c r="AC154" s="1" t="s">
        <v>4</v>
      </c>
      <c r="AD154" s="1" t="s">
        <v>4</v>
      </c>
      <c r="AF154">
        <f t="shared" si="52"/>
        <v>3</v>
      </c>
      <c r="AG154" s="3">
        <f t="shared" si="53"/>
        <v>1</v>
      </c>
      <c r="AH154" s="3">
        <f t="shared" si="54"/>
        <v>3</v>
      </c>
      <c r="AI154">
        <f t="shared" si="55"/>
        <v>3</v>
      </c>
      <c r="AJ154" s="3">
        <f t="shared" si="56"/>
        <v>3</v>
      </c>
      <c r="AK154">
        <f t="shared" si="57"/>
        <v>3</v>
      </c>
      <c r="AL154" s="3">
        <f t="shared" si="58"/>
        <v>4</v>
      </c>
      <c r="AM154" s="3">
        <f t="shared" si="58"/>
        <v>3</v>
      </c>
      <c r="AN154" s="3">
        <f t="shared" si="58"/>
        <v>3</v>
      </c>
      <c r="AO154" s="3">
        <f t="shared" si="51"/>
        <v>2</v>
      </c>
      <c r="AP154" s="3">
        <f t="shared" si="50"/>
        <v>3</v>
      </c>
      <c r="AQ154" s="5">
        <f t="shared" si="59"/>
        <v>4</v>
      </c>
      <c r="AR154" s="3">
        <f t="shared" si="60"/>
        <v>3</v>
      </c>
      <c r="AS154" s="3">
        <f t="shared" si="61"/>
        <v>2</v>
      </c>
      <c r="AT154" s="3">
        <f t="shared" si="62"/>
        <v>3</v>
      </c>
      <c r="AU154" s="3">
        <f t="shared" si="63"/>
        <v>2</v>
      </c>
      <c r="AV154" s="3">
        <f t="shared" si="64"/>
        <v>2</v>
      </c>
      <c r="AW154">
        <f t="shared" si="65"/>
        <v>3</v>
      </c>
      <c r="AX154">
        <f t="shared" si="66"/>
        <v>4</v>
      </c>
      <c r="AY154">
        <f t="shared" si="67"/>
        <v>3</v>
      </c>
      <c r="AZ154" s="3">
        <f t="shared" si="68"/>
        <v>3</v>
      </c>
      <c r="BA154" s="3">
        <f t="shared" si="69"/>
        <v>3</v>
      </c>
      <c r="BB154">
        <f t="shared" si="70"/>
        <v>3</v>
      </c>
      <c r="BC154" s="3">
        <f t="shared" si="71"/>
        <v>2</v>
      </c>
      <c r="BD154">
        <f t="shared" si="72"/>
        <v>3</v>
      </c>
      <c r="BE154">
        <f t="shared" si="73"/>
        <v>3</v>
      </c>
      <c r="BF154">
        <f t="shared" si="74"/>
        <v>74</v>
      </c>
    </row>
    <row r="155" spans="1:58" x14ac:dyDescent="0.35">
      <c r="A155" s="22" t="s">
        <v>239</v>
      </c>
      <c r="B155" s="1" t="s">
        <v>10</v>
      </c>
      <c r="C155" s="1" t="s">
        <v>7</v>
      </c>
      <c r="D155" s="1">
        <v>16</v>
      </c>
      <c r="E155" s="1" t="s">
        <v>4</v>
      </c>
      <c r="F155" s="2" t="s">
        <v>5</v>
      </c>
      <c r="G155" s="2" t="s">
        <v>4</v>
      </c>
      <c r="H155" s="1" t="s">
        <v>4</v>
      </c>
      <c r="I155" s="2" t="s">
        <v>4</v>
      </c>
      <c r="J155" s="1" t="s">
        <v>4</v>
      </c>
      <c r="K155" s="2" t="s">
        <v>5</v>
      </c>
      <c r="L155" s="2" t="s">
        <v>5</v>
      </c>
      <c r="M155" s="2" t="s">
        <v>5</v>
      </c>
      <c r="N155" s="2" t="s">
        <v>5</v>
      </c>
      <c r="O155" s="2" t="s">
        <v>5</v>
      </c>
      <c r="P155" s="1" t="s">
        <v>3</v>
      </c>
      <c r="Q155" s="2" t="s">
        <v>4</v>
      </c>
      <c r="R155" s="2" t="s">
        <v>4</v>
      </c>
      <c r="S155" s="2" t="s">
        <v>6</v>
      </c>
      <c r="T155" s="2" t="s">
        <v>4</v>
      </c>
      <c r="U155" s="2" t="s">
        <v>4</v>
      </c>
      <c r="V155" s="1" t="s">
        <v>4</v>
      </c>
      <c r="W155" s="1" t="s">
        <v>4</v>
      </c>
      <c r="X155" s="1" t="s">
        <v>4</v>
      </c>
      <c r="Y155" s="2" t="s">
        <v>3</v>
      </c>
      <c r="Z155" s="2" t="s">
        <v>3</v>
      </c>
      <c r="AA155" s="1" t="s">
        <v>4</v>
      </c>
      <c r="AB155" s="2" t="s">
        <v>5</v>
      </c>
      <c r="AC155" s="1" t="s">
        <v>3</v>
      </c>
      <c r="AD155" s="1" t="s">
        <v>3</v>
      </c>
      <c r="AF155">
        <f t="shared" si="52"/>
        <v>3</v>
      </c>
      <c r="AG155" s="3">
        <f t="shared" si="53"/>
        <v>3</v>
      </c>
      <c r="AH155" s="3">
        <f t="shared" si="54"/>
        <v>2</v>
      </c>
      <c r="AI155">
        <f t="shared" si="55"/>
        <v>3</v>
      </c>
      <c r="AJ155" s="3">
        <f t="shared" si="56"/>
        <v>2</v>
      </c>
      <c r="AK155">
        <f t="shared" si="57"/>
        <v>3</v>
      </c>
      <c r="AL155" s="3">
        <f t="shared" si="58"/>
        <v>3</v>
      </c>
      <c r="AM155" s="3">
        <f t="shared" si="58"/>
        <v>3</v>
      </c>
      <c r="AN155" s="3">
        <f t="shared" si="58"/>
        <v>3</v>
      </c>
      <c r="AO155" s="3">
        <f t="shared" si="51"/>
        <v>3</v>
      </c>
      <c r="AP155" s="3">
        <f t="shared" si="50"/>
        <v>3</v>
      </c>
      <c r="AQ155" s="5">
        <f t="shared" si="59"/>
        <v>4</v>
      </c>
      <c r="AR155" s="3">
        <f t="shared" si="60"/>
        <v>2</v>
      </c>
      <c r="AS155" s="3">
        <f t="shared" si="61"/>
        <v>2</v>
      </c>
      <c r="AT155" s="3">
        <f t="shared" si="62"/>
        <v>4</v>
      </c>
      <c r="AU155" s="3">
        <f t="shared" si="63"/>
        <v>2</v>
      </c>
      <c r="AV155" s="3">
        <f t="shared" si="64"/>
        <v>2</v>
      </c>
      <c r="AW155">
        <f t="shared" si="65"/>
        <v>3</v>
      </c>
      <c r="AX155">
        <f t="shared" si="66"/>
        <v>3</v>
      </c>
      <c r="AY155">
        <f t="shared" si="67"/>
        <v>3</v>
      </c>
      <c r="AZ155" s="3">
        <f t="shared" si="68"/>
        <v>1</v>
      </c>
      <c r="BA155" s="3">
        <f t="shared" si="69"/>
        <v>1</v>
      </c>
      <c r="BB155">
        <f t="shared" si="70"/>
        <v>3</v>
      </c>
      <c r="BC155" s="3">
        <f t="shared" si="71"/>
        <v>3</v>
      </c>
      <c r="BD155">
        <f t="shared" si="72"/>
        <v>4</v>
      </c>
      <c r="BE155">
        <f t="shared" si="73"/>
        <v>4</v>
      </c>
      <c r="BF155">
        <f t="shared" si="74"/>
        <v>72</v>
      </c>
    </row>
    <row r="156" spans="1:58" x14ac:dyDescent="0.35">
      <c r="A156" s="22" t="s">
        <v>240</v>
      </c>
      <c r="B156" s="1" t="s">
        <v>9</v>
      </c>
      <c r="C156" s="1" t="s">
        <v>7</v>
      </c>
      <c r="D156" s="1">
        <v>17</v>
      </c>
      <c r="E156" s="1" t="s">
        <v>4</v>
      </c>
      <c r="F156" s="2" t="s">
        <v>5</v>
      </c>
      <c r="G156" s="2" t="s">
        <v>3</v>
      </c>
      <c r="H156" s="1" t="s">
        <v>5</v>
      </c>
      <c r="I156" s="2" t="s">
        <v>4</v>
      </c>
      <c r="J156" s="1" t="s">
        <v>5</v>
      </c>
      <c r="K156" s="2" t="s">
        <v>6</v>
      </c>
      <c r="L156" s="2" t="s">
        <v>5</v>
      </c>
      <c r="M156" s="2" t="s">
        <v>5</v>
      </c>
      <c r="N156" s="2" t="s">
        <v>4</v>
      </c>
      <c r="O156" s="2" t="s">
        <v>5</v>
      </c>
      <c r="P156" s="1" t="s">
        <v>3</v>
      </c>
      <c r="Q156" s="2" t="s">
        <v>4</v>
      </c>
      <c r="R156" s="2" t="s">
        <v>5</v>
      </c>
      <c r="S156" s="2" t="s">
        <v>4</v>
      </c>
      <c r="T156" s="2" t="s">
        <v>5</v>
      </c>
      <c r="U156" s="2" t="s">
        <v>5</v>
      </c>
      <c r="V156" s="1" t="s">
        <v>4</v>
      </c>
      <c r="W156" s="1" t="s">
        <v>3</v>
      </c>
      <c r="X156" s="1" t="s">
        <v>3</v>
      </c>
      <c r="Y156" s="2" t="s">
        <v>5</v>
      </c>
      <c r="Z156" s="2" t="s">
        <v>4</v>
      </c>
      <c r="AA156" s="1" t="s">
        <v>4</v>
      </c>
      <c r="AB156" s="2" t="s">
        <v>3</v>
      </c>
      <c r="AC156" s="1" t="s">
        <v>5</v>
      </c>
      <c r="AD156" s="1" t="s">
        <v>4</v>
      </c>
      <c r="AF156">
        <f t="shared" si="52"/>
        <v>3</v>
      </c>
      <c r="AG156" s="3">
        <f t="shared" si="53"/>
        <v>3</v>
      </c>
      <c r="AH156" s="3">
        <f t="shared" si="54"/>
        <v>1</v>
      </c>
      <c r="AI156">
        <f t="shared" si="55"/>
        <v>2</v>
      </c>
      <c r="AJ156" s="3">
        <f t="shared" si="56"/>
        <v>2</v>
      </c>
      <c r="AK156">
        <f t="shared" si="57"/>
        <v>2</v>
      </c>
      <c r="AL156" s="3">
        <f t="shared" si="58"/>
        <v>4</v>
      </c>
      <c r="AM156" s="3">
        <f t="shared" si="58"/>
        <v>3</v>
      </c>
      <c r="AN156" s="3">
        <f t="shared" si="58"/>
        <v>3</v>
      </c>
      <c r="AO156" s="3">
        <f t="shared" si="51"/>
        <v>2</v>
      </c>
      <c r="AP156" s="3">
        <f t="shared" si="50"/>
        <v>3</v>
      </c>
      <c r="AQ156" s="5">
        <f t="shared" si="59"/>
        <v>4</v>
      </c>
      <c r="AR156" s="3">
        <f t="shared" si="60"/>
        <v>2</v>
      </c>
      <c r="AS156" s="3">
        <f t="shared" si="61"/>
        <v>3</v>
      </c>
      <c r="AT156" s="3">
        <f t="shared" si="62"/>
        <v>2</v>
      </c>
      <c r="AU156" s="3">
        <f t="shared" si="63"/>
        <v>3</v>
      </c>
      <c r="AV156" s="3">
        <f t="shared" si="64"/>
        <v>3</v>
      </c>
      <c r="AW156">
        <f t="shared" si="65"/>
        <v>3</v>
      </c>
      <c r="AX156">
        <f t="shared" si="66"/>
        <v>4</v>
      </c>
      <c r="AY156">
        <f t="shared" si="67"/>
        <v>4</v>
      </c>
      <c r="AZ156" s="3">
        <f t="shared" si="68"/>
        <v>3</v>
      </c>
      <c r="BA156" s="3">
        <f t="shared" si="69"/>
        <v>2</v>
      </c>
      <c r="BB156">
        <f t="shared" si="70"/>
        <v>3</v>
      </c>
      <c r="BC156" s="3">
        <f t="shared" si="71"/>
        <v>1</v>
      </c>
      <c r="BD156">
        <f t="shared" si="72"/>
        <v>2</v>
      </c>
      <c r="BE156">
        <f t="shared" si="73"/>
        <v>3</v>
      </c>
      <c r="BF156">
        <f t="shared" si="74"/>
        <v>70</v>
      </c>
    </row>
    <row r="157" spans="1:58" x14ac:dyDescent="0.35">
      <c r="A157" s="22" t="s">
        <v>241</v>
      </c>
      <c r="B157" s="1" t="s">
        <v>10</v>
      </c>
      <c r="C157" s="1" t="s">
        <v>7</v>
      </c>
      <c r="D157" s="1">
        <v>16</v>
      </c>
      <c r="E157" s="1" t="s">
        <v>3</v>
      </c>
      <c r="F157" s="2" t="s">
        <v>5</v>
      </c>
      <c r="G157" s="2" t="s">
        <v>4</v>
      </c>
      <c r="H157" s="1" t="s">
        <v>5</v>
      </c>
      <c r="I157" s="2" t="s">
        <v>5</v>
      </c>
      <c r="J157" s="1" t="s">
        <v>4</v>
      </c>
      <c r="K157" s="2" t="s">
        <v>5</v>
      </c>
      <c r="L157" s="2" t="s">
        <v>5</v>
      </c>
      <c r="M157" s="2" t="s">
        <v>5</v>
      </c>
      <c r="N157" s="2" t="s">
        <v>4</v>
      </c>
      <c r="O157" s="2" t="s">
        <v>5</v>
      </c>
      <c r="P157" s="1" t="s">
        <v>3</v>
      </c>
      <c r="Q157" s="2" t="s">
        <v>3</v>
      </c>
      <c r="R157" s="2" t="s">
        <v>5</v>
      </c>
      <c r="S157" s="2" t="s">
        <v>4</v>
      </c>
      <c r="T157" s="2" t="s">
        <v>3</v>
      </c>
      <c r="U157" s="2" t="s">
        <v>5</v>
      </c>
      <c r="V157" s="1" t="s">
        <v>4</v>
      </c>
      <c r="W157" s="1" t="s">
        <v>3</v>
      </c>
      <c r="X157" s="1" t="s">
        <v>4</v>
      </c>
      <c r="Y157" s="2" t="s">
        <v>5</v>
      </c>
      <c r="Z157" s="2" t="s">
        <v>4</v>
      </c>
      <c r="AA157" s="1" t="s">
        <v>3</v>
      </c>
      <c r="AB157" s="2" t="s">
        <v>5</v>
      </c>
      <c r="AC157" s="1" t="s">
        <v>3</v>
      </c>
      <c r="AD157" s="1" t="s">
        <v>4</v>
      </c>
      <c r="AF157">
        <f t="shared" si="52"/>
        <v>4</v>
      </c>
      <c r="AG157" s="3">
        <f t="shared" si="53"/>
        <v>3</v>
      </c>
      <c r="AH157" s="3">
        <f t="shared" si="54"/>
        <v>2</v>
      </c>
      <c r="AI157">
        <f t="shared" si="55"/>
        <v>2</v>
      </c>
      <c r="AJ157" s="3">
        <f t="shared" si="56"/>
        <v>3</v>
      </c>
      <c r="AK157">
        <f t="shared" si="57"/>
        <v>3</v>
      </c>
      <c r="AL157" s="3">
        <f t="shared" si="58"/>
        <v>3</v>
      </c>
      <c r="AM157" s="3">
        <f t="shared" si="58"/>
        <v>3</v>
      </c>
      <c r="AN157" s="3">
        <f t="shared" si="58"/>
        <v>3</v>
      </c>
      <c r="AO157" s="3">
        <f t="shared" si="51"/>
        <v>2</v>
      </c>
      <c r="AP157" s="3">
        <f t="shared" si="50"/>
        <v>3</v>
      </c>
      <c r="AQ157" s="5">
        <f t="shared" si="59"/>
        <v>4</v>
      </c>
      <c r="AR157" s="3">
        <f t="shared" si="60"/>
        <v>1</v>
      </c>
      <c r="AS157" s="3">
        <f t="shared" si="61"/>
        <v>3</v>
      </c>
      <c r="AT157" s="3">
        <f t="shared" si="62"/>
        <v>2</v>
      </c>
      <c r="AU157" s="3">
        <f t="shared" si="63"/>
        <v>1</v>
      </c>
      <c r="AV157" s="3">
        <f t="shared" si="64"/>
        <v>3</v>
      </c>
      <c r="AW157">
        <f t="shared" si="65"/>
        <v>3</v>
      </c>
      <c r="AX157">
        <f t="shared" si="66"/>
        <v>4</v>
      </c>
      <c r="AY157">
        <f t="shared" si="67"/>
        <v>3</v>
      </c>
      <c r="AZ157" s="3">
        <f t="shared" si="68"/>
        <v>3</v>
      </c>
      <c r="BA157" s="3">
        <f t="shared" si="69"/>
        <v>2</v>
      </c>
      <c r="BB157">
        <f t="shared" si="70"/>
        <v>4</v>
      </c>
      <c r="BC157" s="3">
        <f t="shared" si="71"/>
        <v>3</v>
      </c>
      <c r="BD157">
        <f t="shared" si="72"/>
        <v>4</v>
      </c>
      <c r="BE157">
        <f t="shared" si="73"/>
        <v>3</v>
      </c>
      <c r="BF157">
        <f t="shared" si="74"/>
        <v>74</v>
      </c>
    </row>
    <row r="158" spans="1:58" x14ac:dyDescent="0.35">
      <c r="A158" s="22" t="s">
        <v>242</v>
      </c>
      <c r="B158" s="1" t="s">
        <v>10</v>
      </c>
      <c r="C158" s="1" t="s">
        <v>7</v>
      </c>
      <c r="D158" s="1">
        <v>16</v>
      </c>
      <c r="E158" s="1" t="s">
        <v>4</v>
      </c>
      <c r="F158" s="2" t="s">
        <v>4</v>
      </c>
      <c r="G158" s="2" t="s">
        <v>5</v>
      </c>
      <c r="H158" s="1" t="s">
        <v>4</v>
      </c>
      <c r="I158" s="2" t="s">
        <v>5</v>
      </c>
      <c r="J158" s="1" t="s">
        <v>6</v>
      </c>
      <c r="K158" s="2" t="s">
        <v>4</v>
      </c>
      <c r="L158" s="2" t="s">
        <v>4</v>
      </c>
      <c r="M158" s="2" t="s">
        <v>4</v>
      </c>
      <c r="N158" s="2" t="s">
        <v>5</v>
      </c>
      <c r="O158" s="2" t="s">
        <v>4</v>
      </c>
      <c r="P158" s="1" t="s">
        <v>5</v>
      </c>
      <c r="Q158" s="2" t="s">
        <v>4</v>
      </c>
      <c r="R158" s="2" t="s">
        <v>4</v>
      </c>
      <c r="S158" s="2" t="s">
        <v>5</v>
      </c>
      <c r="T158" s="2" t="s">
        <v>5</v>
      </c>
      <c r="U158" s="2" t="s">
        <v>4</v>
      </c>
      <c r="V158" s="1" t="s">
        <v>3</v>
      </c>
      <c r="W158" s="1" t="s">
        <v>4</v>
      </c>
      <c r="X158" s="1" t="s">
        <v>6</v>
      </c>
      <c r="Y158" s="2" t="s">
        <v>3</v>
      </c>
      <c r="Z158" s="2" t="s">
        <v>4</v>
      </c>
      <c r="AA158" s="1" t="s">
        <v>3</v>
      </c>
      <c r="AB158" s="2" t="s">
        <v>5</v>
      </c>
      <c r="AC158" s="1" t="s">
        <v>3</v>
      </c>
      <c r="AD158" s="1" t="s">
        <v>4</v>
      </c>
      <c r="AF158">
        <f t="shared" si="52"/>
        <v>3</v>
      </c>
      <c r="AG158" s="3">
        <f t="shared" si="53"/>
        <v>2</v>
      </c>
      <c r="AH158" s="3">
        <f t="shared" si="54"/>
        <v>3</v>
      </c>
      <c r="AI158">
        <f t="shared" si="55"/>
        <v>3</v>
      </c>
      <c r="AJ158" s="3">
        <f t="shared" si="56"/>
        <v>3</v>
      </c>
      <c r="AK158">
        <f t="shared" si="57"/>
        <v>1</v>
      </c>
      <c r="AL158" s="3">
        <f t="shared" si="58"/>
        <v>2</v>
      </c>
      <c r="AM158" s="3">
        <f t="shared" si="58"/>
        <v>2</v>
      </c>
      <c r="AN158" s="3">
        <f t="shared" si="58"/>
        <v>2</v>
      </c>
      <c r="AO158" s="3">
        <f t="shared" si="51"/>
        <v>3</v>
      </c>
      <c r="AP158" s="3">
        <f t="shared" si="50"/>
        <v>2</v>
      </c>
      <c r="AQ158" s="5">
        <f t="shared" si="59"/>
        <v>2</v>
      </c>
      <c r="AR158" s="3">
        <f t="shared" si="60"/>
        <v>2</v>
      </c>
      <c r="AS158" s="3">
        <f t="shared" si="61"/>
        <v>2</v>
      </c>
      <c r="AT158" s="3">
        <f t="shared" si="62"/>
        <v>3</v>
      </c>
      <c r="AU158" s="3">
        <f t="shared" si="63"/>
        <v>3</v>
      </c>
      <c r="AV158" s="3">
        <f t="shared" si="64"/>
        <v>2</v>
      </c>
      <c r="AW158">
        <f t="shared" si="65"/>
        <v>4</v>
      </c>
      <c r="AX158">
        <f t="shared" si="66"/>
        <v>3</v>
      </c>
      <c r="AY158">
        <f t="shared" si="67"/>
        <v>1</v>
      </c>
      <c r="AZ158" s="3">
        <f t="shared" si="68"/>
        <v>1</v>
      </c>
      <c r="BA158" s="3">
        <f t="shared" si="69"/>
        <v>2</v>
      </c>
      <c r="BB158">
        <f t="shared" si="70"/>
        <v>4</v>
      </c>
      <c r="BC158" s="3">
        <f t="shared" si="71"/>
        <v>3</v>
      </c>
      <c r="BD158">
        <f t="shared" si="72"/>
        <v>4</v>
      </c>
      <c r="BE158">
        <f t="shared" si="73"/>
        <v>3</v>
      </c>
      <c r="BF158">
        <f t="shared" si="74"/>
        <v>65</v>
      </c>
    </row>
    <row r="159" spans="1:58" x14ac:dyDescent="0.35">
      <c r="A159" s="22" t="s">
        <v>243</v>
      </c>
      <c r="B159" s="1" t="s">
        <v>9</v>
      </c>
      <c r="C159" s="1" t="s">
        <v>7</v>
      </c>
      <c r="D159" s="1">
        <v>17</v>
      </c>
      <c r="E159" s="1" t="s">
        <v>4</v>
      </c>
      <c r="F159" s="2" t="s">
        <v>4</v>
      </c>
      <c r="G159" s="2" t="s">
        <v>5</v>
      </c>
      <c r="H159" s="1" t="s">
        <v>3</v>
      </c>
      <c r="I159" s="2" t="s">
        <v>6</v>
      </c>
      <c r="J159" s="1" t="s">
        <v>4</v>
      </c>
      <c r="K159" s="2" t="s">
        <v>4</v>
      </c>
      <c r="L159" s="2" t="s">
        <v>5</v>
      </c>
      <c r="M159" s="2" t="s">
        <v>5</v>
      </c>
      <c r="N159" s="2" t="s">
        <v>5</v>
      </c>
      <c r="O159" s="2" t="s">
        <v>5</v>
      </c>
      <c r="P159" s="1" t="s">
        <v>4</v>
      </c>
      <c r="Q159" s="2" t="s">
        <v>3</v>
      </c>
      <c r="R159" s="2" t="s">
        <v>3</v>
      </c>
      <c r="S159" s="2" t="s">
        <v>4</v>
      </c>
      <c r="T159" s="2" t="s">
        <v>3</v>
      </c>
      <c r="U159" s="2" t="s">
        <v>5</v>
      </c>
      <c r="V159" s="1" t="s">
        <v>4</v>
      </c>
      <c r="W159" s="1" t="s">
        <v>4</v>
      </c>
      <c r="X159" s="1" t="s">
        <v>5</v>
      </c>
      <c r="Y159" s="2" t="s">
        <v>4</v>
      </c>
      <c r="Z159" s="2" t="s">
        <v>5</v>
      </c>
      <c r="AA159" s="1" t="s">
        <v>4</v>
      </c>
      <c r="AB159" s="2" t="s">
        <v>4</v>
      </c>
      <c r="AC159" s="1" t="s">
        <v>4</v>
      </c>
      <c r="AD159" s="1" t="s">
        <v>4</v>
      </c>
      <c r="AF159">
        <f t="shared" si="52"/>
        <v>3</v>
      </c>
      <c r="AG159" s="3">
        <f t="shared" si="53"/>
        <v>2</v>
      </c>
      <c r="AH159" s="3">
        <f t="shared" si="54"/>
        <v>3</v>
      </c>
      <c r="AI159">
        <f t="shared" si="55"/>
        <v>4</v>
      </c>
      <c r="AJ159" s="3">
        <f t="shared" si="56"/>
        <v>4</v>
      </c>
      <c r="AK159">
        <f t="shared" si="57"/>
        <v>3</v>
      </c>
      <c r="AL159" s="3">
        <f t="shared" si="58"/>
        <v>2</v>
      </c>
      <c r="AM159" s="3">
        <f t="shared" si="58"/>
        <v>3</v>
      </c>
      <c r="AN159" s="3">
        <f t="shared" si="58"/>
        <v>3</v>
      </c>
      <c r="AO159" s="3">
        <f t="shared" si="51"/>
        <v>3</v>
      </c>
      <c r="AP159" s="3">
        <f t="shared" si="50"/>
        <v>3</v>
      </c>
      <c r="AQ159" s="5">
        <f t="shared" si="59"/>
        <v>3</v>
      </c>
      <c r="AR159" s="3">
        <f t="shared" si="60"/>
        <v>1</v>
      </c>
      <c r="AS159" s="3">
        <f t="shared" si="61"/>
        <v>1</v>
      </c>
      <c r="AT159" s="3">
        <f t="shared" si="62"/>
        <v>2</v>
      </c>
      <c r="AU159" s="3">
        <f t="shared" si="63"/>
        <v>1</v>
      </c>
      <c r="AV159" s="3">
        <f t="shared" si="64"/>
        <v>3</v>
      </c>
      <c r="AW159">
        <f t="shared" si="65"/>
        <v>3</v>
      </c>
      <c r="AX159">
        <f t="shared" si="66"/>
        <v>3</v>
      </c>
      <c r="AY159">
        <f t="shared" si="67"/>
        <v>2</v>
      </c>
      <c r="AZ159" s="3">
        <f t="shared" si="68"/>
        <v>2</v>
      </c>
      <c r="BA159" s="3">
        <f t="shared" si="69"/>
        <v>3</v>
      </c>
      <c r="BB159">
        <f t="shared" si="70"/>
        <v>3</v>
      </c>
      <c r="BC159" s="3">
        <f t="shared" si="71"/>
        <v>2</v>
      </c>
      <c r="BD159">
        <f t="shared" si="72"/>
        <v>3</v>
      </c>
      <c r="BE159">
        <f t="shared" si="73"/>
        <v>3</v>
      </c>
      <c r="BF159">
        <f t="shared" si="74"/>
        <v>68</v>
      </c>
    </row>
    <row r="160" spans="1:58" x14ac:dyDescent="0.35">
      <c r="A160" s="22" t="s">
        <v>244</v>
      </c>
      <c r="B160" s="1" t="s">
        <v>10</v>
      </c>
      <c r="C160" s="1" t="s">
        <v>7</v>
      </c>
      <c r="D160" s="1">
        <v>16</v>
      </c>
      <c r="E160" s="1" t="s">
        <v>3</v>
      </c>
      <c r="F160" s="2" t="s">
        <v>5</v>
      </c>
      <c r="G160" s="2" t="s">
        <v>4</v>
      </c>
      <c r="H160" s="1" t="s">
        <v>5</v>
      </c>
      <c r="I160" s="2" t="s">
        <v>5</v>
      </c>
      <c r="J160" s="1" t="s">
        <v>3</v>
      </c>
      <c r="K160" s="2" t="s">
        <v>4</v>
      </c>
      <c r="L160" s="2" t="s">
        <v>5</v>
      </c>
      <c r="M160" s="2" t="s">
        <v>5</v>
      </c>
      <c r="N160" s="2" t="s">
        <v>5</v>
      </c>
      <c r="O160" s="2" t="s">
        <v>4</v>
      </c>
      <c r="P160" s="1" t="s">
        <v>4</v>
      </c>
      <c r="Q160" s="2" t="s">
        <v>5</v>
      </c>
      <c r="R160" s="2" t="s">
        <v>4</v>
      </c>
      <c r="S160" s="2" t="s">
        <v>5</v>
      </c>
      <c r="T160" s="2" t="s">
        <v>4</v>
      </c>
      <c r="U160" s="2" t="s">
        <v>5</v>
      </c>
      <c r="V160" s="1" t="s">
        <v>4</v>
      </c>
      <c r="W160" s="1" t="s">
        <v>3</v>
      </c>
      <c r="X160" s="1" t="s">
        <v>6</v>
      </c>
      <c r="Y160" s="2" t="s">
        <v>3</v>
      </c>
      <c r="Z160" s="2" t="s">
        <v>5</v>
      </c>
      <c r="AA160" s="1" t="s">
        <v>3</v>
      </c>
      <c r="AB160" s="2" t="s">
        <v>4</v>
      </c>
      <c r="AC160" s="1" t="s">
        <v>4</v>
      </c>
      <c r="AD160" s="1" t="s">
        <v>4</v>
      </c>
      <c r="AF160">
        <f t="shared" si="52"/>
        <v>4</v>
      </c>
      <c r="AG160" s="3">
        <f t="shared" si="53"/>
        <v>3</v>
      </c>
      <c r="AH160" s="3">
        <f t="shared" si="54"/>
        <v>2</v>
      </c>
      <c r="AI160">
        <f t="shared" si="55"/>
        <v>2</v>
      </c>
      <c r="AJ160" s="3">
        <f t="shared" si="56"/>
        <v>3</v>
      </c>
      <c r="AK160">
        <f t="shared" si="57"/>
        <v>4</v>
      </c>
      <c r="AL160" s="3">
        <f t="shared" si="58"/>
        <v>2</v>
      </c>
      <c r="AM160" s="3">
        <f t="shared" si="58"/>
        <v>3</v>
      </c>
      <c r="AN160" s="3">
        <f t="shared" si="58"/>
        <v>3</v>
      </c>
      <c r="AO160" s="3">
        <f t="shared" si="51"/>
        <v>3</v>
      </c>
      <c r="AP160" s="3">
        <f t="shared" si="50"/>
        <v>2</v>
      </c>
      <c r="AQ160" s="5">
        <f t="shared" si="59"/>
        <v>3</v>
      </c>
      <c r="AR160" s="3">
        <f t="shared" si="60"/>
        <v>3</v>
      </c>
      <c r="AS160" s="3">
        <f t="shared" si="61"/>
        <v>2</v>
      </c>
      <c r="AT160" s="3">
        <f t="shared" si="62"/>
        <v>3</v>
      </c>
      <c r="AU160" s="3">
        <f t="shared" si="63"/>
        <v>2</v>
      </c>
      <c r="AV160" s="3">
        <f t="shared" si="64"/>
        <v>3</v>
      </c>
      <c r="AW160">
        <f t="shared" si="65"/>
        <v>3</v>
      </c>
      <c r="AX160">
        <f t="shared" si="66"/>
        <v>4</v>
      </c>
      <c r="AY160">
        <f t="shared" si="67"/>
        <v>1</v>
      </c>
      <c r="AZ160" s="3">
        <f t="shared" si="68"/>
        <v>1</v>
      </c>
      <c r="BA160" s="3">
        <f t="shared" si="69"/>
        <v>3</v>
      </c>
      <c r="BB160">
        <f t="shared" si="70"/>
        <v>4</v>
      </c>
      <c r="BC160" s="3">
        <f t="shared" si="71"/>
        <v>2</v>
      </c>
      <c r="BD160">
        <f t="shared" si="72"/>
        <v>3</v>
      </c>
      <c r="BE160">
        <f t="shared" si="73"/>
        <v>3</v>
      </c>
      <c r="BF160">
        <f t="shared" si="74"/>
        <v>71</v>
      </c>
    </row>
    <row r="161" spans="1:58" x14ac:dyDescent="0.35">
      <c r="A161" s="22" t="s">
        <v>245</v>
      </c>
      <c r="B161" s="1" t="s">
        <v>10</v>
      </c>
      <c r="C161" s="1" t="s">
        <v>7</v>
      </c>
      <c r="D161" s="1">
        <v>15</v>
      </c>
      <c r="E161" s="1" t="s">
        <v>4</v>
      </c>
      <c r="F161" s="2" t="s">
        <v>3</v>
      </c>
      <c r="G161" s="2" t="s">
        <v>5</v>
      </c>
      <c r="H161" s="1" t="s">
        <v>4</v>
      </c>
      <c r="I161" s="2" t="s">
        <v>5</v>
      </c>
      <c r="J161" s="1" t="s">
        <v>3</v>
      </c>
      <c r="K161" s="2" t="s">
        <v>3</v>
      </c>
      <c r="L161" s="2" t="s">
        <v>4</v>
      </c>
      <c r="M161" s="2" t="s">
        <v>4</v>
      </c>
      <c r="N161" s="2" t="s">
        <v>5</v>
      </c>
      <c r="O161" s="2" t="s">
        <v>5</v>
      </c>
      <c r="P161" s="1" t="s">
        <v>5</v>
      </c>
      <c r="Q161" s="2" t="s">
        <v>4</v>
      </c>
      <c r="R161" s="2" t="s">
        <v>5</v>
      </c>
      <c r="S161" s="2" t="s">
        <v>5</v>
      </c>
      <c r="T161" s="2" t="s">
        <v>4</v>
      </c>
      <c r="U161" s="2" t="s">
        <v>3</v>
      </c>
      <c r="V161" s="1" t="s">
        <v>5</v>
      </c>
      <c r="W161" s="1" t="s">
        <v>4</v>
      </c>
      <c r="X161" s="1" t="s">
        <v>3</v>
      </c>
      <c r="Y161" s="2" t="s">
        <v>4</v>
      </c>
      <c r="Z161" s="2" t="s">
        <v>5</v>
      </c>
      <c r="AA161" s="1" t="s">
        <v>4</v>
      </c>
      <c r="AB161" s="2" t="s">
        <v>4</v>
      </c>
      <c r="AC161" s="1" t="s">
        <v>3</v>
      </c>
      <c r="AD161" s="1" t="s">
        <v>5</v>
      </c>
      <c r="AF161">
        <f t="shared" si="52"/>
        <v>3</v>
      </c>
      <c r="AG161" s="3">
        <f t="shared" si="53"/>
        <v>1</v>
      </c>
      <c r="AH161" s="3">
        <f t="shared" si="54"/>
        <v>3</v>
      </c>
      <c r="AI161">
        <f t="shared" si="55"/>
        <v>3</v>
      </c>
      <c r="AJ161" s="3">
        <f t="shared" si="56"/>
        <v>3</v>
      </c>
      <c r="AK161">
        <f t="shared" si="57"/>
        <v>4</v>
      </c>
      <c r="AL161" s="3">
        <f t="shared" si="58"/>
        <v>1</v>
      </c>
      <c r="AM161" s="3">
        <f t="shared" si="58"/>
        <v>2</v>
      </c>
      <c r="AN161" s="3">
        <f t="shared" si="58"/>
        <v>2</v>
      </c>
      <c r="AO161" s="3">
        <f t="shared" si="51"/>
        <v>3</v>
      </c>
      <c r="AP161" s="3">
        <f t="shared" si="50"/>
        <v>3</v>
      </c>
      <c r="AQ161" s="5">
        <f t="shared" si="59"/>
        <v>2</v>
      </c>
      <c r="AR161" s="3">
        <f t="shared" si="60"/>
        <v>2</v>
      </c>
      <c r="AS161" s="3">
        <f t="shared" si="61"/>
        <v>3</v>
      </c>
      <c r="AT161" s="3">
        <f t="shared" si="62"/>
        <v>3</v>
      </c>
      <c r="AU161" s="3">
        <f t="shared" si="63"/>
        <v>2</v>
      </c>
      <c r="AV161" s="3">
        <f t="shared" si="64"/>
        <v>1</v>
      </c>
      <c r="AW161">
        <f t="shared" si="65"/>
        <v>2</v>
      </c>
      <c r="AX161">
        <f t="shared" si="66"/>
        <v>3</v>
      </c>
      <c r="AY161">
        <f t="shared" si="67"/>
        <v>4</v>
      </c>
      <c r="AZ161" s="3">
        <f t="shared" si="68"/>
        <v>2</v>
      </c>
      <c r="BA161" s="3">
        <f t="shared" si="69"/>
        <v>3</v>
      </c>
      <c r="BB161">
        <f t="shared" si="70"/>
        <v>3</v>
      </c>
      <c r="BC161" s="3">
        <f t="shared" si="71"/>
        <v>2</v>
      </c>
      <c r="BD161">
        <f t="shared" si="72"/>
        <v>4</v>
      </c>
      <c r="BE161">
        <f t="shared" si="73"/>
        <v>2</v>
      </c>
      <c r="BF161">
        <f t="shared" si="74"/>
        <v>66</v>
      </c>
    </row>
    <row r="162" spans="1:58" x14ac:dyDescent="0.35">
      <c r="A162" s="22" t="s">
        <v>246</v>
      </c>
      <c r="B162" s="1" t="s">
        <v>9</v>
      </c>
      <c r="C162" s="1" t="s">
        <v>8</v>
      </c>
      <c r="D162" s="1">
        <v>16</v>
      </c>
      <c r="E162" s="1" t="s">
        <v>4</v>
      </c>
      <c r="F162" s="2" t="s">
        <v>5</v>
      </c>
      <c r="G162" s="2" t="s">
        <v>6</v>
      </c>
      <c r="H162" s="1" t="s">
        <v>3</v>
      </c>
      <c r="I162" s="2" t="s">
        <v>5</v>
      </c>
      <c r="J162" s="1" t="s">
        <v>4</v>
      </c>
      <c r="K162" s="2" t="s">
        <v>4</v>
      </c>
      <c r="L162" s="2" t="s">
        <v>4</v>
      </c>
      <c r="M162" s="2" t="s">
        <v>5</v>
      </c>
      <c r="N162" s="2" t="s">
        <v>4</v>
      </c>
      <c r="O162" s="2" t="s">
        <v>5</v>
      </c>
      <c r="P162" s="1" t="s">
        <v>4</v>
      </c>
      <c r="Q162" s="2" t="s">
        <v>4</v>
      </c>
      <c r="R162" s="2" t="s">
        <v>5</v>
      </c>
      <c r="S162" s="2" t="s">
        <v>4</v>
      </c>
      <c r="T162" s="2" t="s">
        <v>6</v>
      </c>
      <c r="U162" s="2" t="s">
        <v>4</v>
      </c>
      <c r="V162" s="1" t="s">
        <v>5</v>
      </c>
      <c r="W162" s="1" t="s">
        <v>4</v>
      </c>
      <c r="X162" s="1" t="s">
        <v>4</v>
      </c>
      <c r="Y162" s="2" t="s">
        <v>5</v>
      </c>
      <c r="Z162" s="2" t="s">
        <v>4</v>
      </c>
      <c r="AA162" s="1" t="s">
        <v>5</v>
      </c>
      <c r="AB162" s="2" t="s">
        <v>5</v>
      </c>
      <c r="AC162" s="1" t="s">
        <v>4</v>
      </c>
      <c r="AD162" s="1" t="s">
        <v>3</v>
      </c>
      <c r="AF162">
        <f t="shared" si="52"/>
        <v>3</v>
      </c>
      <c r="AG162" s="3">
        <f t="shared" si="53"/>
        <v>3</v>
      </c>
      <c r="AH162" s="3">
        <f t="shared" si="54"/>
        <v>4</v>
      </c>
      <c r="AI162">
        <f t="shared" si="55"/>
        <v>4</v>
      </c>
      <c r="AJ162" s="3">
        <f t="shared" si="56"/>
        <v>3</v>
      </c>
      <c r="AK162">
        <f t="shared" si="57"/>
        <v>3</v>
      </c>
      <c r="AL162" s="3">
        <f t="shared" si="58"/>
        <v>2</v>
      </c>
      <c r="AM162" s="3">
        <f t="shared" si="58"/>
        <v>2</v>
      </c>
      <c r="AN162" s="3">
        <f t="shared" si="58"/>
        <v>3</v>
      </c>
      <c r="AO162" s="3">
        <f t="shared" si="51"/>
        <v>2</v>
      </c>
      <c r="AP162" s="3">
        <f t="shared" si="50"/>
        <v>3</v>
      </c>
      <c r="AQ162" s="5">
        <f t="shared" si="59"/>
        <v>3</v>
      </c>
      <c r="AR162" s="3">
        <f t="shared" si="60"/>
        <v>2</v>
      </c>
      <c r="AS162" s="3">
        <f t="shared" si="61"/>
        <v>3</v>
      </c>
      <c r="AT162" s="3">
        <f t="shared" si="62"/>
        <v>2</v>
      </c>
      <c r="AU162" s="3">
        <f t="shared" si="63"/>
        <v>4</v>
      </c>
      <c r="AV162" s="3">
        <f t="shared" si="64"/>
        <v>2</v>
      </c>
      <c r="AW162">
        <f t="shared" si="65"/>
        <v>2</v>
      </c>
      <c r="AX162">
        <f t="shared" si="66"/>
        <v>3</v>
      </c>
      <c r="AY162">
        <f t="shared" si="67"/>
        <v>3</v>
      </c>
      <c r="AZ162" s="3">
        <f t="shared" si="68"/>
        <v>3</v>
      </c>
      <c r="BA162" s="3">
        <f t="shared" si="69"/>
        <v>2</v>
      </c>
      <c r="BB162">
        <f t="shared" si="70"/>
        <v>2</v>
      </c>
      <c r="BC162" s="3">
        <f t="shared" si="71"/>
        <v>3</v>
      </c>
      <c r="BD162">
        <f t="shared" si="72"/>
        <v>3</v>
      </c>
      <c r="BE162">
        <f t="shared" si="73"/>
        <v>4</v>
      </c>
      <c r="BF162">
        <f t="shared" si="74"/>
        <v>73</v>
      </c>
    </row>
    <row r="163" spans="1:58" x14ac:dyDescent="0.35">
      <c r="A163" s="22" t="s">
        <v>247</v>
      </c>
      <c r="B163" s="1" t="s">
        <v>9</v>
      </c>
      <c r="C163" s="1" t="s">
        <v>7</v>
      </c>
      <c r="D163" s="1">
        <v>17</v>
      </c>
      <c r="E163" s="1" t="s">
        <v>3</v>
      </c>
      <c r="F163" s="2" t="s">
        <v>4</v>
      </c>
      <c r="G163" s="2" t="s">
        <v>5</v>
      </c>
      <c r="H163" s="1" t="s">
        <v>3</v>
      </c>
      <c r="I163" s="2" t="s">
        <v>6</v>
      </c>
      <c r="J163" s="1" t="s">
        <v>5</v>
      </c>
      <c r="K163" s="2" t="s">
        <v>4</v>
      </c>
      <c r="L163" s="2" t="s">
        <v>3</v>
      </c>
      <c r="M163" s="2" t="s">
        <v>6</v>
      </c>
      <c r="N163" s="2" t="s">
        <v>5</v>
      </c>
      <c r="O163" s="2" t="s">
        <v>4</v>
      </c>
      <c r="P163" s="1" t="s">
        <v>4</v>
      </c>
      <c r="Q163" s="2" t="s">
        <v>4</v>
      </c>
      <c r="R163" s="2" t="s">
        <v>6</v>
      </c>
      <c r="S163" s="2" t="s">
        <v>5</v>
      </c>
      <c r="T163" s="2" t="s">
        <v>5</v>
      </c>
      <c r="U163" s="2" t="s">
        <v>6</v>
      </c>
      <c r="V163" s="1" t="s">
        <v>4</v>
      </c>
      <c r="W163" s="1" t="s">
        <v>3</v>
      </c>
      <c r="X163" s="1" t="s">
        <v>3</v>
      </c>
      <c r="Y163" s="2" t="s">
        <v>5</v>
      </c>
      <c r="Z163" s="2" t="s">
        <v>4</v>
      </c>
      <c r="AA163" s="1" t="s">
        <v>5</v>
      </c>
      <c r="AB163" s="2" t="s">
        <v>5</v>
      </c>
      <c r="AC163" s="1" t="s">
        <v>3</v>
      </c>
      <c r="AD163" s="1" t="s">
        <v>3</v>
      </c>
      <c r="AF163">
        <f t="shared" si="52"/>
        <v>4</v>
      </c>
      <c r="AG163" s="3">
        <f t="shared" si="53"/>
        <v>2</v>
      </c>
      <c r="AH163" s="3">
        <f t="shared" si="54"/>
        <v>3</v>
      </c>
      <c r="AI163">
        <f t="shared" si="55"/>
        <v>4</v>
      </c>
      <c r="AJ163" s="3">
        <f t="shared" si="56"/>
        <v>4</v>
      </c>
      <c r="AK163">
        <f t="shared" si="57"/>
        <v>2</v>
      </c>
      <c r="AL163" s="3">
        <f t="shared" si="58"/>
        <v>2</v>
      </c>
      <c r="AM163" s="3">
        <f t="shared" si="58"/>
        <v>1</v>
      </c>
      <c r="AN163" s="3">
        <f t="shared" si="58"/>
        <v>4</v>
      </c>
      <c r="AO163" s="3">
        <f t="shared" si="51"/>
        <v>3</v>
      </c>
      <c r="AP163" s="3">
        <f t="shared" si="50"/>
        <v>2</v>
      </c>
      <c r="AQ163" s="5">
        <f t="shared" si="59"/>
        <v>3</v>
      </c>
      <c r="AR163" s="3">
        <f t="shared" si="60"/>
        <v>2</v>
      </c>
      <c r="AS163" s="3">
        <f t="shared" si="61"/>
        <v>4</v>
      </c>
      <c r="AT163" s="3">
        <f t="shared" si="62"/>
        <v>3</v>
      </c>
      <c r="AU163" s="3">
        <f t="shared" si="63"/>
        <v>3</v>
      </c>
      <c r="AV163" s="3">
        <f t="shared" si="64"/>
        <v>4</v>
      </c>
      <c r="AW163">
        <f t="shared" si="65"/>
        <v>3</v>
      </c>
      <c r="AX163">
        <f t="shared" si="66"/>
        <v>4</v>
      </c>
      <c r="AY163">
        <f t="shared" si="67"/>
        <v>4</v>
      </c>
      <c r="AZ163" s="3">
        <f t="shared" si="68"/>
        <v>3</v>
      </c>
      <c r="BA163" s="3">
        <f t="shared" si="69"/>
        <v>2</v>
      </c>
      <c r="BB163">
        <f t="shared" si="70"/>
        <v>2</v>
      </c>
      <c r="BC163" s="3">
        <f t="shared" si="71"/>
        <v>3</v>
      </c>
      <c r="BD163">
        <f t="shared" si="72"/>
        <v>4</v>
      </c>
      <c r="BE163">
        <f t="shared" si="73"/>
        <v>4</v>
      </c>
      <c r="BF163">
        <f t="shared" si="74"/>
        <v>79</v>
      </c>
    </row>
    <row r="164" spans="1:58" x14ac:dyDescent="0.35">
      <c r="A164" s="22" t="s">
        <v>248</v>
      </c>
      <c r="B164" s="1" t="s">
        <v>9</v>
      </c>
      <c r="C164" s="1" t="s">
        <v>7</v>
      </c>
      <c r="D164" s="1">
        <v>17</v>
      </c>
      <c r="E164" s="1" t="s">
        <v>4</v>
      </c>
      <c r="F164" s="2" t="s">
        <v>5</v>
      </c>
      <c r="G164" s="2" t="s">
        <v>5</v>
      </c>
      <c r="H164" s="1" t="s">
        <v>4</v>
      </c>
      <c r="I164" s="2" t="s">
        <v>5</v>
      </c>
      <c r="J164" s="1" t="s">
        <v>4</v>
      </c>
      <c r="K164" s="2" t="s">
        <v>5</v>
      </c>
      <c r="L164" s="2" t="s">
        <v>4</v>
      </c>
      <c r="M164" s="2" t="s">
        <v>4</v>
      </c>
      <c r="N164" s="2" t="s">
        <v>5</v>
      </c>
      <c r="O164" s="2" t="s">
        <v>6</v>
      </c>
      <c r="P164" s="1" t="s">
        <v>3</v>
      </c>
      <c r="Q164" s="2" t="s">
        <v>4</v>
      </c>
      <c r="R164" s="2" t="s">
        <v>5</v>
      </c>
      <c r="S164" s="2" t="s">
        <v>5</v>
      </c>
      <c r="T164" s="2" t="s">
        <v>4</v>
      </c>
      <c r="U164" s="2" t="s">
        <v>4</v>
      </c>
      <c r="V164" s="1" t="s">
        <v>5</v>
      </c>
      <c r="W164" s="1" t="s">
        <v>5</v>
      </c>
      <c r="X164" s="1" t="s">
        <v>4</v>
      </c>
      <c r="Y164" s="2" t="s">
        <v>5</v>
      </c>
      <c r="Z164" s="2" t="s">
        <v>5</v>
      </c>
      <c r="AA164" s="1" t="s">
        <v>3</v>
      </c>
      <c r="AB164" s="2" t="s">
        <v>4</v>
      </c>
      <c r="AC164" s="1" t="s">
        <v>3</v>
      </c>
      <c r="AD164" s="1" t="s">
        <v>3</v>
      </c>
      <c r="AF164">
        <f t="shared" si="52"/>
        <v>3</v>
      </c>
      <c r="AG164" s="3">
        <f t="shared" si="53"/>
        <v>3</v>
      </c>
      <c r="AH164" s="3">
        <f t="shared" si="54"/>
        <v>3</v>
      </c>
      <c r="AI164">
        <f t="shared" si="55"/>
        <v>3</v>
      </c>
      <c r="AJ164" s="3">
        <f t="shared" si="56"/>
        <v>3</v>
      </c>
      <c r="AK164">
        <f t="shared" si="57"/>
        <v>3</v>
      </c>
      <c r="AL164" s="3">
        <f t="shared" si="58"/>
        <v>3</v>
      </c>
      <c r="AM164" s="3">
        <f t="shared" si="58"/>
        <v>2</v>
      </c>
      <c r="AN164" s="3">
        <f t="shared" si="58"/>
        <v>2</v>
      </c>
      <c r="AO164" s="3">
        <f t="shared" si="51"/>
        <v>3</v>
      </c>
      <c r="AP164" s="3">
        <f t="shared" si="50"/>
        <v>4</v>
      </c>
      <c r="AQ164" s="5">
        <f t="shared" si="59"/>
        <v>4</v>
      </c>
      <c r="AR164" s="3">
        <f t="shared" si="60"/>
        <v>2</v>
      </c>
      <c r="AS164" s="3">
        <f t="shared" si="61"/>
        <v>3</v>
      </c>
      <c r="AT164" s="3">
        <f t="shared" si="62"/>
        <v>3</v>
      </c>
      <c r="AU164" s="3">
        <f t="shared" si="63"/>
        <v>2</v>
      </c>
      <c r="AV164" s="3">
        <f t="shared" si="64"/>
        <v>2</v>
      </c>
      <c r="AW164">
        <f t="shared" si="65"/>
        <v>2</v>
      </c>
      <c r="AX164">
        <f t="shared" si="66"/>
        <v>2</v>
      </c>
      <c r="AY164">
        <f t="shared" si="67"/>
        <v>3</v>
      </c>
      <c r="AZ164" s="3">
        <f t="shared" si="68"/>
        <v>3</v>
      </c>
      <c r="BA164" s="3">
        <f t="shared" si="69"/>
        <v>3</v>
      </c>
      <c r="BB164">
        <f t="shared" si="70"/>
        <v>4</v>
      </c>
      <c r="BC164" s="3">
        <f t="shared" si="71"/>
        <v>2</v>
      </c>
      <c r="BD164">
        <f t="shared" si="72"/>
        <v>4</v>
      </c>
      <c r="BE164">
        <f t="shared" si="73"/>
        <v>4</v>
      </c>
      <c r="BF164">
        <f t="shared" si="74"/>
        <v>75</v>
      </c>
    </row>
    <row r="165" spans="1:58" x14ac:dyDescent="0.35">
      <c r="A165" s="22" t="s">
        <v>249</v>
      </c>
      <c r="B165" s="1" t="s">
        <v>10</v>
      </c>
      <c r="C165" s="1" t="s">
        <v>7</v>
      </c>
      <c r="D165" s="1">
        <v>16</v>
      </c>
      <c r="E165" s="1" t="s">
        <v>3</v>
      </c>
      <c r="F165" s="2" t="s">
        <v>3</v>
      </c>
      <c r="G165" s="2" t="s">
        <v>5</v>
      </c>
      <c r="H165" s="1" t="s">
        <v>4</v>
      </c>
      <c r="I165" s="2" t="s">
        <v>4</v>
      </c>
      <c r="J165" s="1" t="s">
        <v>5</v>
      </c>
      <c r="K165" s="2" t="s">
        <v>6</v>
      </c>
      <c r="L165" s="2" t="s">
        <v>5</v>
      </c>
      <c r="M165" s="2" t="s">
        <v>5</v>
      </c>
      <c r="N165" s="2" t="s">
        <v>5</v>
      </c>
      <c r="O165" s="2" t="s">
        <v>4</v>
      </c>
      <c r="P165" s="1" t="s">
        <v>3</v>
      </c>
      <c r="Q165" s="2" t="s">
        <v>4</v>
      </c>
      <c r="R165" s="2" t="s">
        <v>3</v>
      </c>
      <c r="S165" s="2" t="s">
        <v>5</v>
      </c>
      <c r="T165" s="2" t="s">
        <v>5</v>
      </c>
      <c r="U165" s="2" t="s">
        <v>5</v>
      </c>
      <c r="V165" s="1" t="s">
        <v>4</v>
      </c>
      <c r="W165" s="1" t="s">
        <v>4</v>
      </c>
      <c r="X165" s="1" t="s">
        <v>4</v>
      </c>
      <c r="Y165" s="2" t="s">
        <v>5</v>
      </c>
      <c r="Z165" s="2" t="s">
        <v>4</v>
      </c>
      <c r="AA165" s="1" t="s">
        <v>4</v>
      </c>
      <c r="AB165" s="2" t="s">
        <v>4</v>
      </c>
      <c r="AC165" s="1" t="s">
        <v>4</v>
      </c>
      <c r="AD165" s="1" t="s">
        <v>4</v>
      </c>
      <c r="AF165">
        <f t="shared" si="52"/>
        <v>4</v>
      </c>
      <c r="AG165" s="3">
        <f t="shared" si="53"/>
        <v>1</v>
      </c>
      <c r="AH165" s="3">
        <f t="shared" si="54"/>
        <v>3</v>
      </c>
      <c r="AI165">
        <f t="shared" si="55"/>
        <v>3</v>
      </c>
      <c r="AJ165" s="3">
        <f t="shared" si="56"/>
        <v>2</v>
      </c>
      <c r="AK165">
        <f t="shared" si="57"/>
        <v>2</v>
      </c>
      <c r="AL165" s="3">
        <f t="shared" si="58"/>
        <v>4</v>
      </c>
      <c r="AM165" s="3">
        <f t="shared" si="58"/>
        <v>3</v>
      </c>
      <c r="AN165" s="3">
        <f t="shared" si="58"/>
        <v>3</v>
      </c>
      <c r="AO165" s="3">
        <f t="shared" si="51"/>
        <v>3</v>
      </c>
      <c r="AP165" s="3">
        <f t="shared" si="50"/>
        <v>2</v>
      </c>
      <c r="AQ165" s="5">
        <f t="shared" si="59"/>
        <v>4</v>
      </c>
      <c r="AR165" s="3">
        <f t="shared" si="60"/>
        <v>2</v>
      </c>
      <c r="AS165" s="3">
        <f t="shared" si="61"/>
        <v>1</v>
      </c>
      <c r="AT165" s="3">
        <f t="shared" si="62"/>
        <v>3</v>
      </c>
      <c r="AU165" s="3">
        <f t="shared" si="63"/>
        <v>3</v>
      </c>
      <c r="AV165" s="3">
        <f t="shared" si="64"/>
        <v>3</v>
      </c>
      <c r="AW165">
        <f t="shared" si="65"/>
        <v>3</v>
      </c>
      <c r="AX165">
        <f t="shared" si="66"/>
        <v>3</v>
      </c>
      <c r="AY165">
        <f t="shared" si="67"/>
        <v>3</v>
      </c>
      <c r="AZ165" s="3">
        <f t="shared" si="68"/>
        <v>3</v>
      </c>
      <c r="BA165" s="3">
        <f t="shared" si="69"/>
        <v>2</v>
      </c>
      <c r="BB165">
        <f t="shared" si="70"/>
        <v>3</v>
      </c>
      <c r="BC165" s="3">
        <f t="shared" si="71"/>
        <v>2</v>
      </c>
      <c r="BD165">
        <f t="shared" si="72"/>
        <v>3</v>
      </c>
      <c r="BE165">
        <f t="shared" si="73"/>
        <v>3</v>
      </c>
      <c r="BF165">
        <f t="shared" si="74"/>
        <v>71</v>
      </c>
    </row>
    <row r="166" spans="1:58" x14ac:dyDescent="0.35">
      <c r="A166" s="22" t="s">
        <v>250</v>
      </c>
      <c r="B166" s="1" t="s">
        <v>10</v>
      </c>
      <c r="C166" s="1" t="s">
        <v>8</v>
      </c>
      <c r="D166" s="1">
        <v>16</v>
      </c>
      <c r="E166" s="1" t="s">
        <v>4</v>
      </c>
      <c r="F166" s="2" t="s">
        <v>5</v>
      </c>
      <c r="G166" s="2" t="s">
        <v>6</v>
      </c>
      <c r="H166" s="1" t="s">
        <v>3</v>
      </c>
      <c r="I166" s="2" t="s">
        <v>4</v>
      </c>
      <c r="J166" s="1" t="s">
        <v>4</v>
      </c>
      <c r="K166" s="2" t="s">
        <v>5</v>
      </c>
      <c r="L166" s="2" t="s">
        <v>4</v>
      </c>
      <c r="M166" s="2" t="s">
        <v>5</v>
      </c>
      <c r="N166" s="2" t="s">
        <v>4</v>
      </c>
      <c r="O166" s="2" t="s">
        <v>5</v>
      </c>
      <c r="P166" s="1" t="s">
        <v>3</v>
      </c>
      <c r="Q166" s="2" t="s">
        <v>5</v>
      </c>
      <c r="R166" s="2" t="s">
        <v>4</v>
      </c>
      <c r="S166" s="2" t="s">
        <v>5</v>
      </c>
      <c r="T166" s="2" t="s">
        <v>5</v>
      </c>
      <c r="U166" s="2" t="s">
        <v>5</v>
      </c>
      <c r="V166" s="1" t="s">
        <v>4</v>
      </c>
      <c r="W166" s="1" t="s">
        <v>4</v>
      </c>
      <c r="X166" s="1" t="s">
        <v>3</v>
      </c>
      <c r="Y166" s="2" t="s">
        <v>6</v>
      </c>
      <c r="Z166" s="2" t="s">
        <v>5</v>
      </c>
      <c r="AA166" s="1" t="s">
        <v>4</v>
      </c>
      <c r="AB166" s="2" t="s">
        <v>3</v>
      </c>
      <c r="AC166" s="1" t="s">
        <v>4</v>
      </c>
      <c r="AD166" s="1" t="s">
        <v>5</v>
      </c>
      <c r="AF166">
        <f t="shared" si="52"/>
        <v>3</v>
      </c>
      <c r="AG166" s="3">
        <f t="shared" si="53"/>
        <v>3</v>
      </c>
      <c r="AH166" s="3">
        <f t="shared" si="54"/>
        <v>4</v>
      </c>
      <c r="AI166">
        <f t="shared" si="55"/>
        <v>4</v>
      </c>
      <c r="AJ166" s="3">
        <f t="shared" si="56"/>
        <v>2</v>
      </c>
      <c r="AK166">
        <f t="shared" si="57"/>
        <v>3</v>
      </c>
      <c r="AL166" s="3">
        <f t="shared" si="58"/>
        <v>3</v>
      </c>
      <c r="AM166" s="3">
        <f t="shared" si="58"/>
        <v>2</v>
      </c>
      <c r="AN166" s="3">
        <f t="shared" si="58"/>
        <v>3</v>
      </c>
      <c r="AO166" s="3">
        <f t="shared" si="51"/>
        <v>2</v>
      </c>
      <c r="AP166" s="3">
        <f t="shared" si="50"/>
        <v>3</v>
      </c>
      <c r="AQ166" s="5">
        <f t="shared" si="59"/>
        <v>4</v>
      </c>
      <c r="AR166" s="3">
        <f t="shared" si="60"/>
        <v>3</v>
      </c>
      <c r="AS166" s="3">
        <f t="shared" si="61"/>
        <v>2</v>
      </c>
      <c r="AT166" s="3">
        <f t="shared" si="62"/>
        <v>3</v>
      </c>
      <c r="AU166" s="3">
        <f t="shared" si="63"/>
        <v>3</v>
      </c>
      <c r="AV166" s="3">
        <f t="shared" si="64"/>
        <v>3</v>
      </c>
      <c r="AW166">
        <f t="shared" si="65"/>
        <v>3</v>
      </c>
      <c r="AX166">
        <f t="shared" si="66"/>
        <v>3</v>
      </c>
      <c r="AY166">
        <f t="shared" si="67"/>
        <v>4</v>
      </c>
      <c r="AZ166" s="3">
        <f t="shared" si="68"/>
        <v>4</v>
      </c>
      <c r="BA166" s="3">
        <f t="shared" si="69"/>
        <v>3</v>
      </c>
      <c r="BB166">
        <f t="shared" si="70"/>
        <v>3</v>
      </c>
      <c r="BC166" s="3">
        <f t="shared" si="71"/>
        <v>1</v>
      </c>
      <c r="BD166">
        <f t="shared" si="72"/>
        <v>3</v>
      </c>
      <c r="BE166">
        <f t="shared" si="73"/>
        <v>2</v>
      </c>
      <c r="BF166">
        <f t="shared" si="74"/>
        <v>76</v>
      </c>
    </row>
    <row r="167" spans="1:58" x14ac:dyDescent="0.35">
      <c r="A167" s="22" t="s">
        <v>251</v>
      </c>
      <c r="B167" s="1" t="s">
        <v>9</v>
      </c>
      <c r="C167" s="1" t="s">
        <v>7</v>
      </c>
      <c r="D167" s="1">
        <v>16</v>
      </c>
      <c r="E167" s="1" t="s">
        <v>4</v>
      </c>
      <c r="F167" s="2" t="s">
        <v>5</v>
      </c>
      <c r="G167" s="2" t="s">
        <v>5</v>
      </c>
      <c r="H167" s="1" t="s">
        <v>3</v>
      </c>
      <c r="I167" s="2" t="s">
        <v>4</v>
      </c>
      <c r="J167" s="1" t="s">
        <v>4</v>
      </c>
      <c r="K167" s="2" t="s">
        <v>4</v>
      </c>
      <c r="L167" s="2" t="s">
        <v>5</v>
      </c>
      <c r="M167" s="2" t="s">
        <v>4</v>
      </c>
      <c r="N167" s="2" t="s">
        <v>5</v>
      </c>
      <c r="O167" s="2" t="s">
        <v>5</v>
      </c>
      <c r="P167" s="1" t="s">
        <v>4</v>
      </c>
      <c r="Q167" s="2" t="s">
        <v>4</v>
      </c>
      <c r="R167" s="2" t="s">
        <v>5</v>
      </c>
      <c r="S167" s="2" t="s">
        <v>4</v>
      </c>
      <c r="T167" s="2" t="s">
        <v>4</v>
      </c>
      <c r="U167" s="2" t="s">
        <v>3</v>
      </c>
      <c r="V167" s="1" t="s">
        <v>5</v>
      </c>
      <c r="W167" s="1" t="s">
        <v>4</v>
      </c>
      <c r="X167" s="1" t="s">
        <v>3</v>
      </c>
      <c r="Y167" s="2" t="s">
        <v>5</v>
      </c>
      <c r="Z167" s="2" t="s">
        <v>4</v>
      </c>
      <c r="AA167" s="1" t="s">
        <v>3</v>
      </c>
      <c r="AB167" s="2" t="s">
        <v>4</v>
      </c>
      <c r="AC167" s="1" t="s">
        <v>5</v>
      </c>
      <c r="AD167" s="1" t="s">
        <v>4</v>
      </c>
      <c r="AF167">
        <f t="shared" si="52"/>
        <v>3</v>
      </c>
      <c r="AG167" s="3">
        <f t="shared" si="53"/>
        <v>3</v>
      </c>
      <c r="AH167" s="3">
        <f t="shared" si="54"/>
        <v>3</v>
      </c>
      <c r="AI167">
        <f t="shared" si="55"/>
        <v>4</v>
      </c>
      <c r="AJ167" s="3">
        <f t="shared" si="56"/>
        <v>2</v>
      </c>
      <c r="AK167">
        <f t="shared" si="57"/>
        <v>3</v>
      </c>
      <c r="AL167" s="3">
        <f t="shared" si="58"/>
        <v>2</v>
      </c>
      <c r="AM167" s="3">
        <f t="shared" si="58"/>
        <v>3</v>
      </c>
      <c r="AN167" s="3">
        <f t="shared" si="58"/>
        <v>2</v>
      </c>
      <c r="AO167" s="3">
        <f t="shared" si="51"/>
        <v>3</v>
      </c>
      <c r="AP167" s="3">
        <f t="shared" si="50"/>
        <v>3</v>
      </c>
      <c r="AQ167" s="5">
        <f t="shared" si="59"/>
        <v>3</v>
      </c>
      <c r="AR167" s="3">
        <f t="shared" si="60"/>
        <v>2</v>
      </c>
      <c r="AS167" s="3">
        <f t="shared" si="61"/>
        <v>3</v>
      </c>
      <c r="AT167" s="3">
        <f t="shared" si="62"/>
        <v>2</v>
      </c>
      <c r="AU167" s="3">
        <f t="shared" si="63"/>
        <v>2</v>
      </c>
      <c r="AV167" s="3">
        <f t="shared" si="64"/>
        <v>1</v>
      </c>
      <c r="AW167">
        <f t="shared" si="65"/>
        <v>2</v>
      </c>
      <c r="AX167">
        <f t="shared" si="66"/>
        <v>3</v>
      </c>
      <c r="AY167">
        <f t="shared" si="67"/>
        <v>4</v>
      </c>
      <c r="AZ167" s="3">
        <f t="shared" si="68"/>
        <v>3</v>
      </c>
      <c r="BA167" s="3">
        <f t="shared" si="69"/>
        <v>2</v>
      </c>
      <c r="BB167">
        <f t="shared" si="70"/>
        <v>4</v>
      </c>
      <c r="BC167" s="3">
        <f t="shared" si="71"/>
        <v>2</v>
      </c>
      <c r="BD167">
        <f t="shared" si="72"/>
        <v>2</v>
      </c>
      <c r="BE167">
        <f t="shared" si="73"/>
        <v>3</v>
      </c>
      <c r="BF167">
        <f t="shared" si="74"/>
        <v>69</v>
      </c>
    </row>
    <row r="168" spans="1:58" x14ac:dyDescent="0.35">
      <c r="A168" s="22" t="s">
        <v>252</v>
      </c>
      <c r="B168" s="1" t="s">
        <v>10</v>
      </c>
      <c r="C168" s="1" t="s">
        <v>7</v>
      </c>
      <c r="D168" s="1">
        <v>16</v>
      </c>
      <c r="E168" s="1" t="s">
        <v>3</v>
      </c>
      <c r="F168" s="2" t="s">
        <v>3</v>
      </c>
      <c r="G168" s="2" t="s">
        <v>5</v>
      </c>
      <c r="H168" s="1" t="s">
        <v>4</v>
      </c>
      <c r="I168" s="2" t="s">
        <v>5</v>
      </c>
      <c r="J168" s="1" t="s">
        <v>4</v>
      </c>
      <c r="K168" s="2" t="s">
        <v>5</v>
      </c>
      <c r="L168" s="2" t="s">
        <v>5</v>
      </c>
      <c r="M168" s="2" t="s">
        <v>4</v>
      </c>
      <c r="N168" s="2" t="s">
        <v>5</v>
      </c>
      <c r="O168" s="2" t="s">
        <v>6</v>
      </c>
      <c r="P168" s="1" t="s">
        <v>4</v>
      </c>
      <c r="Q168" s="2" t="s">
        <v>6</v>
      </c>
      <c r="R168" s="2" t="s">
        <v>5</v>
      </c>
      <c r="S168" s="2" t="s">
        <v>4</v>
      </c>
      <c r="T168" s="2" t="s">
        <v>5</v>
      </c>
      <c r="U168" s="2" t="s">
        <v>5</v>
      </c>
      <c r="V168" s="1" t="s">
        <v>4</v>
      </c>
      <c r="W168" s="1" t="s">
        <v>4</v>
      </c>
      <c r="X168" s="1" t="s">
        <v>3</v>
      </c>
      <c r="Y168" s="2" t="s">
        <v>5</v>
      </c>
      <c r="Z168" s="2" t="s">
        <v>6</v>
      </c>
      <c r="AA168" s="1" t="s">
        <v>4</v>
      </c>
      <c r="AB168" s="2" t="s">
        <v>4</v>
      </c>
      <c r="AC168" s="1" t="s">
        <v>5</v>
      </c>
      <c r="AD168" s="1" t="s">
        <v>4</v>
      </c>
      <c r="AF168">
        <f t="shared" si="52"/>
        <v>4</v>
      </c>
      <c r="AG168" s="3">
        <f t="shared" si="53"/>
        <v>1</v>
      </c>
      <c r="AH168" s="3">
        <f t="shared" si="54"/>
        <v>3</v>
      </c>
      <c r="AI168">
        <f t="shared" si="55"/>
        <v>3</v>
      </c>
      <c r="AJ168" s="3">
        <f t="shared" si="56"/>
        <v>3</v>
      </c>
      <c r="AK168">
        <f t="shared" si="57"/>
        <v>3</v>
      </c>
      <c r="AL168" s="3">
        <f t="shared" si="58"/>
        <v>3</v>
      </c>
      <c r="AM168" s="3">
        <f t="shared" si="58"/>
        <v>3</v>
      </c>
      <c r="AN168" s="3">
        <f t="shared" si="58"/>
        <v>2</v>
      </c>
      <c r="AO168" s="3">
        <f t="shared" si="51"/>
        <v>3</v>
      </c>
      <c r="AP168" s="3">
        <f t="shared" si="50"/>
        <v>4</v>
      </c>
      <c r="AQ168" s="5">
        <f t="shared" si="59"/>
        <v>3</v>
      </c>
      <c r="AR168" s="3">
        <f t="shared" si="60"/>
        <v>4</v>
      </c>
      <c r="AS168" s="3">
        <f t="shared" si="61"/>
        <v>3</v>
      </c>
      <c r="AT168" s="3">
        <f t="shared" si="62"/>
        <v>2</v>
      </c>
      <c r="AU168" s="3">
        <f t="shared" si="63"/>
        <v>3</v>
      </c>
      <c r="AV168" s="3">
        <f t="shared" si="64"/>
        <v>3</v>
      </c>
      <c r="AW168">
        <f t="shared" si="65"/>
        <v>3</v>
      </c>
      <c r="AX168">
        <f t="shared" si="66"/>
        <v>3</v>
      </c>
      <c r="AY168">
        <f t="shared" si="67"/>
        <v>4</v>
      </c>
      <c r="AZ168" s="3">
        <f t="shared" si="68"/>
        <v>3</v>
      </c>
      <c r="BA168" s="3">
        <f t="shared" si="69"/>
        <v>4</v>
      </c>
      <c r="BB168">
        <f t="shared" si="70"/>
        <v>3</v>
      </c>
      <c r="BC168" s="3">
        <f t="shared" si="71"/>
        <v>2</v>
      </c>
      <c r="BD168">
        <f t="shared" si="72"/>
        <v>2</v>
      </c>
      <c r="BE168">
        <f t="shared" si="73"/>
        <v>3</v>
      </c>
      <c r="BF168">
        <f t="shared" si="74"/>
        <v>77</v>
      </c>
    </row>
    <row r="169" spans="1:58" x14ac:dyDescent="0.35">
      <c r="A169" s="22" t="s">
        <v>253</v>
      </c>
      <c r="B169" s="1" t="s">
        <v>9</v>
      </c>
      <c r="C169" s="1" t="s">
        <v>8</v>
      </c>
      <c r="D169" s="1">
        <v>16</v>
      </c>
      <c r="E169" s="1" t="s">
        <v>4</v>
      </c>
      <c r="F169" s="2" t="s">
        <v>5</v>
      </c>
      <c r="G169" s="2" t="s">
        <v>4</v>
      </c>
      <c r="H169" s="1" t="s">
        <v>3</v>
      </c>
      <c r="I169" s="2" t="s">
        <v>5</v>
      </c>
      <c r="J169" s="1" t="s">
        <v>5</v>
      </c>
      <c r="K169" s="2" t="s">
        <v>6</v>
      </c>
      <c r="L169" s="2" t="s">
        <v>4</v>
      </c>
      <c r="M169" s="2" t="s">
        <v>5</v>
      </c>
      <c r="N169" s="2" t="s">
        <v>4</v>
      </c>
      <c r="O169" s="2" t="s">
        <v>5</v>
      </c>
      <c r="P169" s="1" t="s">
        <v>4</v>
      </c>
      <c r="Q169" s="2" t="s">
        <v>4</v>
      </c>
      <c r="R169" s="2" t="s">
        <v>5</v>
      </c>
      <c r="S169" s="2" t="s">
        <v>4</v>
      </c>
      <c r="T169" s="2" t="s">
        <v>4</v>
      </c>
      <c r="U169" s="2" t="s">
        <v>6</v>
      </c>
      <c r="V169" s="1" t="s">
        <v>3</v>
      </c>
      <c r="W169" s="1" t="s">
        <v>4</v>
      </c>
      <c r="X169" s="1" t="s">
        <v>4</v>
      </c>
      <c r="Y169" s="2" t="s">
        <v>5</v>
      </c>
      <c r="Z169" s="2" t="s">
        <v>4</v>
      </c>
      <c r="AA169" s="1" t="s">
        <v>4</v>
      </c>
      <c r="AB169" s="2" t="s">
        <v>4</v>
      </c>
      <c r="AC169" s="1" t="s">
        <v>4</v>
      </c>
      <c r="AD169" s="1" t="s">
        <v>4</v>
      </c>
      <c r="AF169">
        <f t="shared" si="52"/>
        <v>3</v>
      </c>
      <c r="AG169" s="3">
        <f t="shared" si="53"/>
        <v>3</v>
      </c>
      <c r="AH169" s="3">
        <f t="shared" si="54"/>
        <v>2</v>
      </c>
      <c r="AI169">
        <f t="shared" si="55"/>
        <v>4</v>
      </c>
      <c r="AJ169" s="3">
        <f t="shared" si="56"/>
        <v>3</v>
      </c>
      <c r="AK169">
        <f t="shared" si="57"/>
        <v>2</v>
      </c>
      <c r="AL169" s="3">
        <f t="shared" si="58"/>
        <v>4</v>
      </c>
      <c r="AM169" s="3">
        <f t="shared" si="58"/>
        <v>2</v>
      </c>
      <c r="AN169" s="3">
        <f t="shared" si="58"/>
        <v>3</v>
      </c>
      <c r="AO169" s="3">
        <f t="shared" si="51"/>
        <v>2</v>
      </c>
      <c r="AP169" s="3">
        <f t="shared" si="50"/>
        <v>3</v>
      </c>
      <c r="AQ169" s="5">
        <f t="shared" si="59"/>
        <v>3</v>
      </c>
      <c r="AR169" s="3">
        <f t="shared" si="60"/>
        <v>2</v>
      </c>
      <c r="AS169" s="3">
        <f t="shared" si="61"/>
        <v>3</v>
      </c>
      <c r="AT169" s="3">
        <f t="shared" si="62"/>
        <v>2</v>
      </c>
      <c r="AU169" s="3">
        <f t="shared" si="63"/>
        <v>2</v>
      </c>
      <c r="AV169" s="3">
        <f t="shared" si="64"/>
        <v>4</v>
      </c>
      <c r="AW169">
        <f t="shared" si="65"/>
        <v>4</v>
      </c>
      <c r="AX169">
        <f t="shared" si="66"/>
        <v>3</v>
      </c>
      <c r="AY169">
        <f t="shared" si="67"/>
        <v>3</v>
      </c>
      <c r="AZ169" s="3">
        <f t="shared" si="68"/>
        <v>3</v>
      </c>
      <c r="BA169" s="3">
        <f t="shared" si="69"/>
        <v>2</v>
      </c>
      <c r="BB169">
        <f t="shared" si="70"/>
        <v>3</v>
      </c>
      <c r="BC169" s="3">
        <f t="shared" si="71"/>
        <v>2</v>
      </c>
      <c r="BD169">
        <f t="shared" si="72"/>
        <v>3</v>
      </c>
      <c r="BE169">
        <f t="shared" si="73"/>
        <v>3</v>
      </c>
      <c r="BF169">
        <f t="shared" si="74"/>
        <v>73</v>
      </c>
    </row>
    <row r="170" spans="1:58" x14ac:dyDescent="0.35">
      <c r="A170" s="22" t="s">
        <v>254</v>
      </c>
      <c r="B170" s="1" t="s">
        <v>10</v>
      </c>
      <c r="C170" s="1" t="s">
        <v>7</v>
      </c>
      <c r="D170" s="1">
        <v>16</v>
      </c>
      <c r="E170" s="1" t="s">
        <v>4</v>
      </c>
      <c r="F170" s="2" t="s">
        <v>5</v>
      </c>
      <c r="G170" s="2" t="s">
        <v>6</v>
      </c>
      <c r="H170" s="1" t="s">
        <v>4</v>
      </c>
      <c r="I170" s="2" t="s">
        <v>5</v>
      </c>
      <c r="J170" s="1" t="s">
        <v>5</v>
      </c>
      <c r="K170" s="2" t="s">
        <v>4</v>
      </c>
      <c r="L170" s="2" t="s">
        <v>3</v>
      </c>
      <c r="M170" s="2" t="s">
        <v>5</v>
      </c>
      <c r="N170" s="2" t="s">
        <v>4</v>
      </c>
      <c r="O170" s="2" t="s">
        <v>5</v>
      </c>
      <c r="P170" s="1" t="s">
        <v>3</v>
      </c>
      <c r="Q170" s="2" t="s">
        <v>4</v>
      </c>
      <c r="R170" s="2" t="s">
        <v>5</v>
      </c>
      <c r="S170" s="2" t="s">
        <v>3</v>
      </c>
      <c r="T170" s="2" t="s">
        <v>4</v>
      </c>
      <c r="U170" s="2" t="s">
        <v>5</v>
      </c>
      <c r="V170" s="1" t="s">
        <v>5</v>
      </c>
      <c r="W170" s="1" t="s">
        <v>4</v>
      </c>
      <c r="X170" s="1" t="s">
        <v>4</v>
      </c>
      <c r="Y170" s="2" t="s">
        <v>6</v>
      </c>
      <c r="Z170" s="2" t="s">
        <v>4</v>
      </c>
      <c r="AA170" s="1" t="s">
        <v>5</v>
      </c>
      <c r="AB170" s="2" t="s">
        <v>5</v>
      </c>
      <c r="AC170" s="1" t="s">
        <v>4</v>
      </c>
      <c r="AD170" s="1" t="s">
        <v>4</v>
      </c>
      <c r="AF170">
        <f t="shared" si="52"/>
        <v>3</v>
      </c>
      <c r="AG170" s="3">
        <f t="shared" si="53"/>
        <v>3</v>
      </c>
      <c r="AH170" s="3">
        <f t="shared" si="54"/>
        <v>4</v>
      </c>
      <c r="AI170">
        <f t="shared" si="55"/>
        <v>3</v>
      </c>
      <c r="AJ170" s="3">
        <f t="shared" si="56"/>
        <v>3</v>
      </c>
      <c r="AK170">
        <f t="shared" si="57"/>
        <v>2</v>
      </c>
      <c r="AL170" s="3">
        <f t="shared" si="58"/>
        <v>2</v>
      </c>
      <c r="AM170" s="3">
        <f t="shared" si="58"/>
        <v>1</v>
      </c>
      <c r="AN170" s="3">
        <f t="shared" si="58"/>
        <v>3</v>
      </c>
      <c r="AO170" s="3">
        <f t="shared" si="51"/>
        <v>2</v>
      </c>
      <c r="AP170" s="3">
        <f t="shared" si="50"/>
        <v>3</v>
      </c>
      <c r="AQ170" s="5">
        <f t="shared" si="59"/>
        <v>4</v>
      </c>
      <c r="AR170" s="3">
        <f t="shared" si="60"/>
        <v>2</v>
      </c>
      <c r="AS170" s="3">
        <f t="shared" si="61"/>
        <v>3</v>
      </c>
      <c r="AT170" s="3">
        <f t="shared" si="62"/>
        <v>1</v>
      </c>
      <c r="AU170" s="3">
        <f t="shared" si="63"/>
        <v>2</v>
      </c>
      <c r="AV170" s="3">
        <f t="shared" si="64"/>
        <v>3</v>
      </c>
      <c r="AW170">
        <f t="shared" si="65"/>
        <v>2</v>
      </c>
      <c r="AX170">
        <f t="shared" si="66"/>
        <v>3</v>
      </c>
      <c r="AY170">
        <f t="shared" si="67"/>
        <v>3</v>
      </c>
      <c r="AZ170" s="3">
        <f t="shared" si="68"/>
        <v>4</v>
      </c>
      <c r="BA170" s="3">
        <f t="shared" si="69"/>
        <v>2</v>
      </c>
      <c r="BB170">
        <f t="shared" si="70"/>
        <v>2</v>
      </c>
      <c r="BC170" s="3">
        <f t="shared" si="71"/>
        <v>3</v>
      </c>
      <c r="BD170">
        <f t="shared" si="72"/>
        <v>3</v>
      </c>
      <c r="BE170">
        <f t="shared" si="73"/>
        <v>3</v>
      </c>
      <c r="BF170">
        <f t="shared" si="74"/>
        <v>69</v>
      </c>
    </row>
    <row r="171" spans="1:58" x14ac:dyDescent="0.35">
      <c r="A171" s="22" t="s">
        <v>255</v>
      </c>
      <c r="B171" s="1" t="s">
        <v>9</v>
      </c>
      <c r="C171" s="1" t="s">
        <v>8</v>
      </c>
      <c r="D171" s="1">
        <v>16</v>
      </c>
      <c r="E171" s="1" t="s">
        <v>3</v>
      </c>
      <c r="F171" s="2" t="s">
        <v>5</v>
      </c>
      <c r="G171" s="2" t="s">
        <v>5</v>
      </c>
      <c r="H171" s="1" t="s">
        <v>6</v>
      </c>
      <c r="I171" s="2" t="s">
        <v>4</v>
      </c>
      <c r="J171" s="1" t="s">
        <v>3</v>
      </c>
      <c r="K171" s="2" t="s">
        <v>5</v>
      </c>
      <c r="L171" s="2" t="s">
        <v>4</v>
      </c>
      <c r="M171" s="2" t="s">
        <v>5</v>
      </c>
      <c r="N171" s="2" t="s">
        <v>4</v>
      </c>
      <c r="O171" s="2" t="s">
        <v>5</v>
      </c>
      <c r="P171" s="1" t="s">
        <v>4</v>
      </c>
      <c r="Q171" s="2" t="s">
        <v>5</v>
      </c>
      <c r="R171" s="2" t="s">
        <v>3</v>
      </c>
      <c r="S171" s="2" t="s">
        <v>4</v>
      </c>
      <c r="T171" s="2" t="s">
        <v>5</v>
      </c>
      <c r="U171" s="2" t="s">
        <v>3</v>
      </c>
      <c r="V171" s="1" t="s">
        <v>3</v>
      </c>
      <c r="W171" s="1" t="s">
        <v>4</v>
      </c>
      <c r="X171" s="1" t="s">
        <v>4</v>
      </c>
      <c r="Y171" s="2" t="s">
        <v>5</v>
      </c>
      <c r="Z171" s="2" t="s">
        <v>4</v>
      </c>
      <c r="AA171" s="1" t="s">
        <v>4</v>
      </c>
      <c r="AB171" s="2" t="s">
        <v>6</v>
      </c>
      <c r="AC171" s="1" t="s">
        <v>3</v>
      </c>
      <c r="AD171" s="1" t="s">
        <v>3</v>
      </c>
      <c r="AF171">
        <f t="shared" si="52"/>
        <v>4</v>
      </c>
      <c r="AG171" s="3">
        <f t="shared" si="53"/>
        <v>3</v>
      </c>
      <c r="AH171" s="3">
        <f t="shared" si="54"/>
        <v>3</v>
      </c>
      <c r="AI171">
        <f t="shared" si="55"/>
        <v>1</v>
      </c>
      <c r="AJ171" s="3">
        <f t="shared" si="56"/>
        <v>2</v>
      </c>
      <c r="AK171">
        <f t="shared" si="57"/>
        <v>4</v>
      </c>
      <c r="AL171" s="3">
        <f t="shared" si="58"/>
        <v>3</v>
      </c>
      <c r="AM171" s="3">
        <f t="shared" si="58"/>
        <v>2</v>
      </c>
      <c r="AN171" s="3">
        <f t="shared" si="58"/>
        <v>3</v>
      </c>
      <c r="AO171" s="3">
        <f t="shared" si="51"/>
        <v>2</v>
      </c>
      <c r="AP171" s="3">
        <f t="shared" si="50"/>
        <v>3</v>
      </c>
      <c r="AQ171" s="5">
        <f t="shared" si="59"/>
        <v>3</v>
      </c>
      <c r="AR171" s="3">
        <f t="shared" si="60"/>
        <v>3</v>
      </c>
      <c r="AS171" s="3">
        <f t="shared" si="61"/>
        <v>1</v>
      </c>
      <c r="AT171" s="3">
        <f t="shared" si="62"/>
        <v>2</v>
      </c>
      <c r="AU171" s="3">
        <f t="shared" si="63"/>
        <v>3</v>
      </c>
      <c r="AV171" s="3">
        <f t="shared" si="64"/>
        <v>1</v>
      </c>
      <c r="AW171">
        <f t="shared" si="65"/>
        <v>4</v>
      </c>
      <c r="AX171">
        <f t="shared" si="66"/>
        <v>3</v>
      </c>
      <c r="AY171">
        <f t="shared" si="67"/>
        <v>3</v>
      </c>
      <c r="AZ171" s="3">
        <f t="shared" si="68"/>
        <v>3</v>
      </c>
      <c r="BA171" s="3">
        <f t="shared" si="69"/>
        <v>2</v>
      </c>
      <c r="BB171">
        <f t="shared" si="70"/>
        <v>3</v>
      </c>
      <c r="BC171" s="3">
        <f t="shared" si="71"/>
        <v>4</v>
      </c>
      <c r="BD171">
        <f t="shared" si="72"/>
        <v>4</v>
      </c>
      <c r="BE171">
        <f t="shared" si="73"/>
        <v>4</v>
      </c>
      <c r="BF171">
        <f t="shared" si="74"/>
        <v>73</v>
      </c>
    </row>
    <row r="172" spans="1:58" x14ac:dyDescent="0.35">
      <c r="A172" s="22" t="s">
        <v>256</v>
      </c>
      <c r="B172" s="1" t="s">
        <v>9</v>
      </c>
      <c r="C172" s="1" t="s">
        <v>8</v>
      </c>
      <c r="D172" s="1">
        <v>16</v>
      </c>
      <c r="E172" s="1" t="s">
        <v>4</v>
      </c>
      <c r="F172" s="2" t="s">
        <v>5</v>
      </c>
      <c r="G172" s="2" t="s">
        <v>5</v>
      </c>
      <c r="H172" s="1" t="s">
        <v>4</v>
      </c>
      <c r="I172" s="2" t="s">
        <v>4</v>
      </c>
      <c r="J172" s="1" t="s">
        <v>4</v>
      </c>
      <c r="K172" s="2" t="s">
        <v>3</v>
      </c>
      <c r="L172" s="2" t="s">
        <v>3</v>
      </c>
      <c r="M172" s="2" t="s">
        <v>5</v>
      </c>
      <c r="N172" s="2" t="s">
        <v>5</v>
      </c>
      <c r="O172" s="2" t="s">
        <v>5</v>
      </c>
      <c r="P172" s="1" t="s">
        <v>4</v>
      </c>
      <c r="Q172" s="2" t="s">
        <v>5</v>
      </c>
      <c r="R172" s="2" t="s">
        <v>5</v>
      </c>
      <c r="S172" s="2" t="s">
        <v>6</v>
      </c>
      <c r="T172" s="2" t="s">
        <v>4</v>
      </c>
      <c r="U172" s="2" t="s">
        <v>5</v>
      </c>
      <c r="V172" s="1" t="s">
        <v>4</v>
      </c>
      <c r="W172" s="1" t="s">
        <v>4</v>
      </c>
      <c r="X172" s="1" t="s">
        <v>5</v>
      </c>
      <c r="Y172" s="2" t="s">
        <v>5</v>
      </c>
      <c r="Z172" s="2" t="s">
        <v>4</v>
      </c>
      <c r="AA172" s="1" t="s">
        <v>3</v>
      </c>
      <c r="AB172" s="2" t="s">
        <v>3</v>
      </c>
      <c r="AC172" s="1" t="s">
        <v>5</v>
      </c>
      <c r="AD172" s="1" t="s">
        <v>4</v>
      </c>
      <c r="AF172">
        <f t="shared" si="52"/>
        <v>3</v>
      </c>
      <c r="AG172" s="3">
        <f t="shared" si="53"/>
        <v>3</v>
      </c>
      <c r="AH172" s="3">
        <f t="shared" si="54"/>
        <v>3</v>
      </c>
      <c r="AI172">
        <f t="shared" si="55"/>
        <v>3</v>
      </c>
      <c r="AJ172" s="3">
        <f t="shared" si="56"/>
        <v>2</v>
      </c>
      <c r="AK172">
        <f t="shared" si="57"/>
        <v>3</v>
      </c>
      <c r="AL172" s="3">
        <f t="shared" si="58"/>
        <v>1</v>
      </c>
      <c r="AM172" s="3">
        <f t="shared" si="58"/>
        <v>1</v>
      </c>
      <c r="AN172" s="3">
        <f t="shared" si="58"/>
        <v>3</v>
      </c>
      <c r="AO172" s="3">
        <f t="shared" si="51"/>
        <v>3</v>
      </c>
      <c r="AP172" s="3">
        <f t="shared" si="50"/>
        <v>3</v>
      </c>
      <c r="AQ172" s="5">
        <f t="shared" si="59"/>
        <v>3</v>
      </c>
      <c r="AR172" s="3">
        <f t="shared" si="60"/>
        <v>3</v>
      </c>
      <c r="AS172" s="3">
        <f t="shared" si="61"/>
        <v>3</v>
      </c>
      <c r="AT172" s="3">
        <f t="shared" si="62"/>
        <v>4</v>
      </c>
      <c r="AU172" s="3">
        <f t="shared" si="63"/>
        <v>2</v>
      </c>
      <c r="AV172" s="3">
        <f t="shared" si="64"/>
        <v>3</v>
      </c>
      <c r="AW172">
        <f t="shared" si="65"/>
        <v>3</v>
      </c>
      <c r="AX172">
        <f t="shared" si="66"/>
        <v>3</v>
      </c>
      <c r="AY172">
        <f t="shared" si="67"/>
        <v>2</v>
      </c>
      <c r="AZ172" s="3">
        <f t="shared" si="68"/>
        <v>3</v>
      </c>
      <c r="BA172" s="3">
        <f t="shared" si="69"/>
        <v>2</v>
      </c>
      <c r="BB172">
        <f t="shared" si="70"/>
        <v>4</v>
      </c>
      <c r="BC172" s="3">
        <f t="shared" si="71"/>
        <v>1</v>
      </c>
      <c r="BD172">
        <f t="shared" si="72"/>
        <v>2</v>
      </c>
      <c r="BE172">
        <f t="shared" si="73"/>
        <v>3</v>
      </c>
      <c r="BF172">
        <f t="shared" si="74"/>
        <v>69</v>
      </c>
    </row>
    <row r="173" spans="1:58" x14ac:dyDescent="0.35">
      <c r="A173" s="22" t="s">
        <v>257</v>
      </c>
      <c r="B173" s="1" t="s">
        <v>10</v>
      </c>
      <c r="C173" s="1" t="s">
        <v>8</v>
      </c>
      <c r="D173" s="1">
        <v>16</v>
      </c>
      <c r="E173" s="1" t="s">
        <v>6</v>
      </c>
      <c r="F173" s="2" t="s">
        <v>4</v>
      </c>
      <c r="G173" s="2" t="s">
        <v>5</v>
      </c>
      <c r="H173" s="1" t="s">
        <v>5</v>
      </c>
      <c r="I173" s="2" t="s">
        <v>6</v>
      </c>
      <c r="J173" s="1" t="s">
        <v>3</v>
      </c>
      <c r="K173" s="2" t="s">
        <v>5</v>
      </c>
      <c r="L173" s="2" t="s">
        <v>4</v>
      </c>
      <c r="M173" s="2" t="s">
        <v>4</v>
      </c>
      <c r="N173" s="2" t="s">
        <v>6</v>
      </c>
      <c r="O173" s="2" t="s">
        <v>5</v>
      </c>
      <c r="P173" s="1" t="s">
        <v>4</v>
      </c>
      <c r="Q173" s="2" t="s">
        <v>4</v>
      </c>
      <c r="R173" s="2" t="s">
        <v>4</v>
      </c>
      <c r="S173" s="2" t="s">
        <v>5</v>
      </c>
      <c r="T173" s="2" t="s">
        <v>5</v>
      </c>
      <c r="U173" s="2" t="s">
        <v>5</v>
      </c>
      <c r="V173" s="1" t="s">
        <v>3</v>
      </c>
      <c r="W173" s="1" t="s">
        <v>4</v>
      </c>
      <c r="X173" s="1" t="s">
        <v>4</v>
      </c>
      <c r="Y173" s="2" t="s">
        <v>5</v>
      </c>
      <c r="Z173" s="2" t="s">
        <v>5</v>
      </c>
      <c r="AA173" s="1" t="s">
        <v>3</v>
      </c>
      <c r="AB173" s="2" t="s">
        <v>5</v>
      </c>
      <c r="AC173" s="1" t="s">
        <v>4</v>
      </c>
      <c r="AD173" s="1" t="s">
        <v>4</v>
      </c>
      <c r="AF173">
        <f t="shared" si="52"/>
        <v>1</v>
      </c>
      <c r="AG173" s="3">
        <f t="shared" si="53"/>
        <v>2</v>
      </c>
      <c r="AH173" s="3">
        <f t="shared" si="54"/>
        <v>3</v>
      </c>
      <c r="AI173">
        <f t="shared" si="55"/>
        <v>2</v>
      </c>
      <c r="AJ173" s="3">
        <f t="shared" si="56"/>
        <v>4</v>
      </c>
      <c r="AK173">
        <f t="shared" si="57"/>
        <v>4</v>
      </c>
      <c r="AL173" s="3">
        <f t="shared" si="58"/>
        <v>3</v>
      </c>
      <c r="AM173" s="3">
        <f t="shared" si="58"/>
        <v>2</v>
      </c>
      <c r="AN173" s="3">
        <f t="shared" si="58"/>
        <v>2</v>
      </c>
      <c r="AO173" s="3">
        <f t="shared" si="51"/>
        <v>4</v>
      </c>
      <c r="AP173" s="3">
        <f t="shared" si="50"/>
        <v>3</v>
      </c>
      <c r="AQ173" s="5">
        <f t="shared" si="59"/>
        <v>3</v>
      </c>
      <c r="AR173" s="3">
        <f t="shared" si="60"/>
        <v>2</v>
      </c>
      <c r="AS173" s="3">
        <f t="shared" si="61"/>
        <v>2</v>
      </c>
      <c r="AT173" s="3">
        <f t="shared" si="62"/>
        <v>3</v>
      </c>
      <c r="AU173" s="3">
        <f t="shared" si="63"/>
        <v>3</v>
      </c>
      <c r="AV173" s="3">
        <f t="shared" si="64"/>
        <v>3</v>
      </c>
      <c r="AW173">
        <f t="shared" si="65"/>
        <v>4</v>
      </c>
      <c r="AX173">
        <f t="shared" si="66"/>
        <v>3</v>
      </c>
      <c r="AY173">
        <f t="shared" si="67"/>
        <v>3</v>
      </c>
      <c r="AZ173" s="3">
        <f t="shared" si="68"/>
        <v>3</v>
      </c>
      <c r="BA173" s="3">
        <f t="shared" si="69"/>
        <v>3</v>
      </c>
      <c r="BB173">
        <f t="shared" si="70"/>
        <v>4</v>
      </c>
      <c r="BC173" s="3">
        <f t="shared" si="71"/>
        <v>3</v>
      </c>
      <c r="BD173">
        <f t="shared" si="72"/>
        <v>3</v>
      </c>
      <c r="BE173">
        <f t="shared" si="73"/>
        <v>3</v>
      </c>
      <c r="BF173">
        <f t="shared" si="74"/>
        <v>75</v>
      </c>
    </row>
    <row r="174" spans="1:58" x14ac:dyDescent="0.35">
      <c r="A174" s="22" t="s">
        <v>258</v>
      </c>
      <c r="B174" s="1" t="s">
        <v>9</v>
      </c>
      <c r="C174" s="1" t="s">
        <v>8</v>
      </c>
      <c r="D174" s="1">
        <v>16</v>
      </c>
      <c r="E174" s="1" t="s">
        <v>3</v>
      </c>
      <c r="F174" s="2" t="s">
        <v>5</v>
      </c>
      <c r="G174" s="2" t="s">
        <v>5</v>
      </c>
      <c r="H174" s="1" t="s">
        <v>4</v>
      </c>
      <c r="I174" s="2" t="s">
        <v>4</v>
      </c>
      <c r="J174" s="1" t="s">
        <v>3</v>
      </c>
      <c r="K174" s="2" t="s">
        <v>4</v>
      </c>
      <c r="L174" s="2" t="s">
        <v>3</v>
      </c>
      <c r="M174" s="2" t="s">
        <v>4</v>
      </c>
      <c r="N174" s="2" t="s">
        <v>5</v>
      </c>
      <c r="O174" s="2" t="s">
        <v>5</v>
      </c>
      <c r="P174" s="1" t="s">
        <v>4</v>
      </c>
      <c r="Q174" s="2" t="s">
        <v>5</v>
      </c>
      <c r="R174" s="2" t="s">
        <v>4</v>
      </c>
      <c r="S174" s="2" t="s">
        <v>5</v>
      </c>
      <c r="T174" s="2" t="s">
        <v>6</v>
      </c>
      <c r="U174" s="2" t="s">
        <v>5</v>
      </c>
      <c r="V174" s="1" t="s">
        <v>4</v>
      </c>
      <c r="W174" s="1" t="s">
        <v>3</v>
      </c>
      <c r="X174" s="1" t="s">
        <v>4</v>
      </c>
      <c r="Y174" s="2" t="s">
        <v>5</v>
      </c>
      <c r="Z174" s="2" t="s">
        <v>4</v>
      </c>
      <c r="AA174" s="1" t="s">
        <v>4</v>
      </c>
      <c r="AB174" s="2" t="s">
        <v>6</v>
      </c>
      <c r="AC174" s="1" t="s">
        <v>4</v>
      </c>
      <c r="AD174" s="1" t="s">
        <v>4</v>
      </c>
      <c r="AF174">
        <f t="shared" si="52"/>
        <v>4</v>
      </c>
      <c r="AG174" s="3">
        <f t="shared" si="53"/>
        <v>3</v>
      </c>
      <c r="AH174" s="3">
        <f t="shared" si="54"/>
        <v>3</v>
      </c>
      <c r="AI174">
        <f t="shared" si="55"/>
        <v>3</v>
      </c>
      <c r="AJ174" s="3">
        <f t="shared" si="56"/>
        <v>2</v>
      </c>
      <c r="AK174">
        <f t="shared" si="57"/>
        <v>4</v>
      </c>
      <c r="AL174" s="3">
        <f t="shared" si="58"/>
        <v>2</v>
      </c>
      <c r="AM174" s="3">
        <f t="shared" si="58"/>
        <v>1</v>
      </c>
      <c r="AN174" s="3">
        <f t="shared" si="58"/>
        <v>2</v>
      </c>
      <c r="AO174" s="3">
        <f t="shared" si="51"/>
        <v>3</v>
      </c>
      <c r="AP174" s="3">
        <f t="shared" si="50"/>
        <v>3</v>
      </c>
      <c r="AQ174" s="5">
        <f t="shared" si="59"/>
        <v>3</v>
      </c>
      <c r="AR174" s="3">
        <f t="shared" si="60"/>
        <v>3</v>
      </c>
      <c r="AS174" s="3">
        <f t="shared" si="61"/>
        <v>2</v>
      </c>
      <c r="AT174" s="3">
        <f t="shared" si="62"/>
        <v>3</v>
      </c>
      <c r="AU174" s="3">
        <f t="shared" si="63"/>
        <v>4</v>
      </c>
      <c r="AV174" s="3">
        <f t="shared" si="64"/>
        <v>3</v>
      </c>
      <c r="AW174">
        <f t="shared" si="65"/>
        <v>3</v>
      </c>
      <c r="AX174">
        <f t="shared" si="66"/>
        <v>4</v>
      </c>
      <c r="AY174">
        <f t="shared" si="67"/>
        <v>3</v>
      </c>
      <c r="AZ174" s="3">
        <f t="shared" si="68"/>
        <v>3</v>
      </c>
      <c r="BA174" s="3">
        <f t="shared" si="69"/>
        <v>2</v>
      </c>
      <c r="BB174">
        <f t="shared" si="70"/>
        <v>3</v>
      </c>
      <c r="BC174" s="3">
        <f t="shared" si="71"/>
        <v>4</v>
      </c>
      <c r="BD174">
        <f t="shared" si="72"/>
        <v>3</v>
      </c>
      <c r="BE174">
        <f t="shared" si="73"/>
        <v>3</v>
      </c>
      <c r="BF174">
        <f t="shared" si="74"/>
        <v>76</v>
      </c>
    </row>
    <row r="175" spans="1:58" x14ac:dyDescent="0.35">
      <c r="A175" s="22" t="s">
        <v>259</v>
      </c>
      <c r="B175" s="1" t="s">
        <v>10</v>
      </c>
      <c r="C175" s="1" t="s">
        <v>7</v>
      </c>
      <c r="D175" s="1">
        <v>16</v>
      </c>
      <c r="E175" s="1" t="s">
        <v>3</v>
      </c>
      <c r="F175" s="2" t="s">
        <v>6</v>
      </c>
      <c r="G175" s="2" t="s">
        <v>4</v>
      </c>
      <c r="H175" s="1" t="s">
        <v>4</v>
      </c>
      <c r="I175" s="2" t="s">
        <v>6</v>
      </c>
      <c r="J175" s="1" t="s">
        <v>5</v>
      </c>
      <c r="K175" s="2" t="s">
        <v>4</v>
      </c>
      <c r="L175" s="2" t="s">
        <v>3</v>
      </c>
      <c r="M175" s="2" t="s">
        <v>4</v>
      </c>
      <c r="N175" s="2" t="s">
        <v>5</v>
      </c>
      <c r="O175" s="2" t="s">
        <v>5</v>
      </c>
      <c r="P175" s="1" t="s">
        <v>4</v>
      </c>
      <c r="Q175" s="2" t="s">
        <v>4</v>
      </c>
      <c r="R175" s="2" t="s">
        <v>4</v>
      </c>
      <c r="S175" s="2" t="s">
        <v>5</v>
      </c>
      <c r="T175" s="2" t="s">
        <v>5</v>
      </c>
      <c r="U175" s="2" t="s">
        <v>4</v>
      </c>
      <c r="V175" s="1" t="s">
        <v>4</v>
      </c>
      <c r="W175" s="1" t="s">
        <v>4</v>
      </c>
      <c r="X175" s="1" t="s">
        <v>5</v>
      </c>
      <c r="Y175" s="2" t="s">
        <v>5</v>
      </c>
      <c r="Z175" s="2" t="s">
        <v>4</v>
      </c>
      <c r="AA175" s="1" t="s">
        <v>3</v>
      </c>
      <c r="AB175" s="2" t="s">
        <v>6</v>
      </c>
      <c r="AC175" s="1" t="s">
        <v>4</v>
      </c>
      <c r="AD175" s="1" t="s">
        <v>4</v>
      </c>
      <c r="AF175">
        <f t="shared" si="52"/>
        <v>4</v>
      </c>
      <c r="AG175" s="3">
        <f t="shared" si="53"/>
        <v>4</v>
      </c>
      <c r="AH175" s="3">
        <f t="shared" si="54"/>
        <v>2</v>
      </c>
      <c r="AI175">
        <f t="shared" si="55"/>
        <v>3</v>
      </c>
      <c r="AJ175" s="3">
        <f t="shared" si="56"/>
        <v>4</v>
      </c>
      <c r="AK175">
        <f t="shared" si="57"/>
        <v>2</v>
      </c>
      <c r="AL175" s="3">
        <f t="shared" si="58"/>
        <v>2</v>
      </c>
      <c r="AM175" s="3">
        <f t="shared" si="58"/>
        <v>1</v>
      </c>
      <c r="AN175" s="3">
        <f t="shared" si="58"/>
        <v>2</v>
      </c>
      <c r="AO175" s="3">
        <f t="shared" si="51"/>
        <v>3</v>
      </c>
      <c r="AP175" s="3">
        <f t="shared" si="50"/>
        <v>3</v>
      </c>
      <c r="AQ175" s="5">
        <f t="shared" si="59"/>
        <v>3</v>
      </c>
      <c r="AR175" s="3">
        <f t="shared" si="60"/>
        <v>2</v>
      </c>
      <c r="AS175" s="3">
        <f t="shared" si="61"/>
        <v>2</v>
      </c>
      <c r="AT175" s="3">
        <f t="shared" si="62"/>
        <v>3</v>
      </c>
      <c r="AU175" s="3">
        <f t="shared" si="63"/>
        <v>3</v>
      </c>
      <c r="AV175" s="3">
        <f t="shared" si="64"/>
        <v>2</v>
      </c>
      <c r="AW175">
        <f t="shared" si="65"/>
        <v>3</v>
      </c>
      <c r="AX175">
        <f t="shared" si="66"/>
        <v>3</v>
      </c>
      <c r="AY175">
        <f t="shared" si="67"/>
        <v>2</v>
      </c>
      <c r="AZ175" s="3">
        <f t="shared" si="68"/>
        <v>3</v>
      </c>
      <c r="BA175" s="3">
        <f t="shared" si="69"/>
        <v>2</v>
      </c>
      <c r="BB175">
        <f t="shared" si="70"/>
        <v>4</v>
      </c>
      <c r="BC175" s="3">
        <f t="shared" si="71"/>
        <v>4</v>
      </c>
      <c r="BD175">
        <f t="shared" si="72"/>
        <v>3</v>
      </c>
      <c r="BE175">
        <f t="shared" si="73"/>
        <v>3</v>
      </c>
      <c r="BF175">
        <f t="shared" si="74"/>
        <v>72</v>
      </c>
    </row>
    <row r="176" spans="1:58" x14ac:dyDescent="0.35">
      <c r="A176" s="22" t="s">
        <v>260</v>
      </c>
      <c r="B176" s="1" t="s">
        <v>9</v>
      </c>
      <c r="C176" s="1" t="s">
        <v>8</v>
      </c>
      <c r="D176" s="1">
        <v>16</v>
      </c>
      <c r="E176" s="1" t="s">
        <v>3</v>
      </c>
      <c r="F176" s="2" t="s">
        <v>4</v>
      </c>
      <c r="G176" s="2" t="s">
        <v>5</v>
      </c>
      <c r="H176" s="1" t="s">
        <v>3</v>
      </c>
      <c r="I176" s="2" t="s">
        <v>4</v>
      </c>
      <c r="J176" s="1" t="s">
        <v>5</v>
      </c>
      <c r="K176" s="2" t="s">
        <v>4</v>
      </c>
      <c r="L176" s="2" t="s">
        <v>4</v>
      </c>
      <c r="M176" s="2" t="s">
        <v>5</v>
      </c>
      <c r="N176" s="2" t="s">
        <v>6</v>
      </c>
      <c r="O176" s="2" t="s">
        <v>4</v>
      </c>
      <c r="P176" s="1" t="s">
        <v>4</v>
      </c>
      <c r="Q176" s="2" t="s">
        <v>5</v>
      </c>
      <c r="R176" s="2" t="s">
        <v>4</v>
      </c>
      <c r="S176" s="2" t="s">
        <v>5</v>
      </c>
      <c r="T176" s="2" t="s">
        <v>4</v>
      </c>
      <c r="U176" s="2" t="s">
        <v>4</v>
      </c>
      <c r="V176" s="1" t="s">
        <v>5</v>
      </c>
      <c r="W176" s="1" t="s">
        <v>4</v>
      </c>
      <c r="X176" s="1" t="s">
        <v>3</v>
      </c>
      <c r="Y176" s="2" t="s">
        <v>5</v>
      </c>
      <c r="Z176" s="2" t="s">
        <v>3</v>
      </c>
      <c r="AA176" s="1" t="s">
        <v>4</v>
      </c>
      <c r="AB176" s="2" t="s">
        <v>6</v>
      </c>
      <c r="AC176" s="1" t="s">
        <v>4</v>
      </c>
      <c r="AD176" s="1" t="s">
        <v>3</v>
      </c>
      <c r="AF176">
        <f t="shared" si="52"/>
        <v>4</v>
      </c>
      <c r="AG176" s="3">
        <f t="shared" si="53"/>
        <v>2</v>
      </c>
      <c r="AH176" s="3">
        <f t="shared" si="54"/>
        <v>3</v>
      </c>
      <c r="AI176">
        <f t="shared" si="55"/>
        <v>4</v>
      </c>
      <c r="AJ176" s="3">
        <f t="shared" si="56"/>
        <v>2</v>
      </c>
      <c r="AK176">
        <f t="shared" si="57"/>
        <v>2</v>
      </c>
      <c r="AL176" s="3">
        <f t="shared" si="58"/>
        <v>2</v>
      </c>
      <c r="AM176" s="3">
        <f t="shared" si="58"/>
        <v>2</v>
      </c>
      <c r="AN176" s="3">
        <f t="shared" si="58"/>
        <v>3</v>
      </c>
      <c r="AO176" s="3">
        <f t="shared" si="51"/>
        <v>4</v>
      </c>
      <c r="AP176" s="3">
        <f t="shared" si="50"/>
        <v>2</v>
      </c>
      <c r="AQ176" s="5">
        <f t="shared" si="59"/>
        <v>3</v>
      </c>
      <c r="AR176" s="3">
        <f t="shared" si="60"/>
        <v>3</v>
      </c>
      <c r="AS176" s="3">
        <f t="shared" si="61"/>
        <v>2</v>
      </c>
      <c r="AT176" s="3">
        <f t="shared" si="62"/>
        <v>3</v>
      </c>
      <c r="AU176" s="3">
        <f t="shared" si="63"/>
        <v>2</v>
      </c>
      <c r="AV176" s="3">
        <f t="shared" si="64"/>
        <v>2</v>
      </c>
      <c r="AW176">
        <f t="shared" si="65"/>
        <v>2</v>
      </c>
      <c r="AX176">
        <f t="shared" si="66"/>
        <v>3</v>
      </c>
      <c r="AY176">
        <f t="shared" si="67"/>
        <v>4</v>
      </c>
      <c r="AZ176" s="3">
        <f t="shared" si="68"/>
        <v>3</v>
      </c>
      <c r="BA176" s="3">
        <f t="shared" si="69"/>
        <v>1</v>
      </c>
      <c r="BB176">
        <f t="shared" si="70"/>
        <v>3</v>
      </c>
      <c r="BC176" s="3">
        <f t="shared" si="71"/>
        <v>4</v>
      </c>
      <c r="BD176">
        <f t="shared" si="72"/>
        <v>3</v>
      </c>
      <c r="BE176">
        <f t="shared" si="73"/>
        <v>4</v>
      </c>
      <c r="BF176">
        <f t="shared" si="74"/>
        <v>72</v>
      </c>
    </row>
    <row r="177" spans="1:58" x14ac:dyDescent="0.35">
      <c r="A177" s="22" t="s">
        <v>261</v>
      </c>
      <c r="B177" s="1" t="s">
        <v>9</v>
      </c>
      <c r="C177" s="1" t="s">
        <v>7</v>
      </c>
      <c r="D177" s="1">
        <v>16</v>
      </c>
      <c r="E177" s="1" t="s">
        <v>4</v>
      </c>
      <c r="F177" s="2" t="s">
        <v>5</v>
      </c>
      <c r="G177" s="2" t="s">
        <v>4</v>
      </c>
      <c r="H177" s="1" t="s">
        <v>3</v>
      </c>
      <c r="I177" s="2" t="s">
        <v>3</v>
      </c>
      <c r="J177" s="1" t="s">
        <v>4</v>
      </c>
      <c r="K177" s="2" t="s">
        <v>4</v>
      </c>
      <c r="L177" s="2" t="s">
        <v>3</v>
      </c>
      <c r="M177" s="2" t="s">
        <v>4</v>
      </c>
      <c r="N177" s="2" t="s">
        <v>5</v>
      </c>
      <c r="O177" s="2" t="s">
        <v>5</v>
      </c>
      <c r="P177" s="1" t="s">
        <v>4</v>
      </c>
      <c r="Q177" s="2" t="s">
        <v>6</v>
      </c>
      <c r="R177" s="2" t="s">
        <v>4</v>
      </c>
      <c r="S177" s="2" t="s">
        <v>5</v>
      </c>
      <c r="T177" s="2" t="s">
        <v>5</v>
      </c>
      <c r="U177" s="2" t="s">
        <v>4</v>
      </c>
      <c r="V177" s="1" t="s">
        <v>4</v>
      </c>
      <c r="W177" s="1" t="s">
        <v>4</v>
      </c>
      <c r="X177" s="1" t="s">
        <v>3</v>
      </c>
      <c r="Y177" s="2" t="s">
        <v>5</v>
      </c>
      <c r="Z177" s="2" t="s">
        <v>4</v>
      </c>
      <c r="AA177" s="1" t="s">
        <v>5</v>
      </c>
      <c r="AB177" s="2" t="s">
        <v>6</v>
      </c>
      <c r="AC177" s="1" t="s">
        <v>4</v>
      </c>
      <c r="AD177" s="1" t="s">
        <v>3</v>
      </c>
      <c r="AF177">
        <f t="shared" si="52"/>
        <v>3</v>
      </c>
      <c r="AG177" s="3">
        <f t="shared" si="53"/>
        <v>3</v>
      </c>
      <c r="AH177" s="3">
        <f t="shared" si="54"/>
        <v>2</v>
      </c>
      <c r="AI177">
        <f t="shared" si="55"/>
        <v>4</v>
      </c>
      <c r="AJ177" s="3">
        <f t="shared" si="56"/>
        <v>1</v>
      </c>
      <c r="AK177">
        <f t="shared" si="57"/>
        <v>3</v>
      </c>
      <c r="AL177" s="3">
        <f t="shared" si="58"/>
        <v>2</v>
      </c>
      <c r="AM177" s="3">
        <f t="shared" si="58"/>
        <v>1</v>
      </c>
      <c r="AN177" s="3">
        <f t="shared" si="58"/>
        <v>2</v>
      </c>
      <c r="AO177" s="3">
        <f t="shared" si="51"/>
        <v>3</v>
      </c>
      <c r="AP177" s="3">
        <f t="shared" si="50"/>
        <v>3</v>
      </c>
      <c r="AQ177" s="5">
        <f t="shared" si="59"/>
        <v>3</v>
      </c>
      <c r="AR177" s="3">
        <f t="shared" si="60"/>
        <v>4</v>
      </c>
      <c r="AS177" s="3">
        <f t="shared" si="61"/>
        <v>2</v>
      </c>
      <c r="AT177" s="3">
        <f t="shared" si="62"/>
        <v>3</v>
      </c>
      <c r="AU177" s="3">
        <f t="shared" si="63"/>
        <v>3</v>
      </c>
      <c r="AV177" s="3">
        <f t="shared" si="64"/>
        <v>2</v>
      </c>
      <c r="AW177">
        <f t="shared" si="65"/>
        <v>3</v>
      </c>
      <c r="AX177">
        <f t="shared" si="66"/>
        <v>3</v>
      </c>
      <c r="AY177">
        <f t="shared" si="67"/>
        <v>4</v>
      </c>
      <c r="AZ177" s="3">
        <f t="shared" si="68"/>
        <v>3</v>
      </c>
      <c r="BA177" s="3">
        <f t="shared" si="69"/>
        <v>2</v>
      </c>
      <c r="BB177">
        <f t="shared" si="70"/>
        <v>2</v>
      </c>
      <c r="BC177" s="3">
        <f t="shared" si="71"/>
        <v>4</v>
      </c>
      <c r="BD177">
        <f t="shared" si="72"/>
        <v>3</v>
      </c>
      <c r="BE177">
        <f t="shared" si="73"/>
        <v>4</v>
      </c>
      <c r="BF177">
        <f t="shared" si="74"/>
        <v>72</v>
      </c>
    </row>
    <row r="178" spans="1:58" x14ac:dyDescent="0.35">
      <c r="A178" s="22" t="s">
        <v>262</v>
      </c>
      <c r="B178" s="1" t="s">
        <v>10</v>
      </c>
      <c r="C178" s="1" t="s">
        <v>7</v>
      </c>
      <c r="D178" s="1">
        <v>16</v>
      </c>
      <c r="E178" s="1" t="s">
        <v>4</v>
      </c>
      <c r="F178" s="2" t="s">
        <v>5</v>
      </c>
      <c r="G178" s="2" t="s">
        <v>4</v>
      </c>
      <c r="H178" s="1" t="s">
        <v>4</v>
      </c>
      <c r="I178" s="2" t="s">
        <v>6</v>
      </c>
      <c r="J178" s="1" t="s">
        <v>3</v>
      </c>
      <c r="K178" s="2" t="s">
        <v>4</v>
      </c>
      <c r="L178" s="2" t="s">
        <v>4</v>
      </c>
      <c r="M178" s="2" t="s">
        <v>4</v>
      </c>
      <c r="N178" s="2" t="s">
        <v>5</v>
      </c>
      <c r="O178" s="2" t="s">
        <v>3</v>
      </c>
      <c r="P178" s="1" t="s">
        <v>4</v>
      </c>
      <c r="Q178" s="2" t="s">
        <v>4</v>
      </c>
      <c r="R178" s="2" t="s">
        <v>4</v>
      </c>
      <c r="S178" s="2" t="s">
        <v>4</v>
      </c>
      <c r="T178" s="2" t="s">
        <v>3</v>
      </c>
      <c r="U178" s="2" t="s">
        <v>4</v>
      </c>
      <c r="V178" s="1" t="s">
        <v>4</v>
      </c>
      <c r="W178" s="1" t="s">
        <v>3</v>
      </c>
      <c r="X178" s="1" t="s">
        <v>5</v>
      </c>
      <c r="Y178" s="2" t="s">
        <v>4</v>
      </c>
      <c r="Z178" s="2" t="s">
        <v>4</v>
      </c>
      <c r="AA178" s="1" t="s">
        <v>3</v>
      </c>
      <c r="AB178" s="2" t="s">
        <v>5</v>
      </c>
      <c r="AC178" s="1" t="s">
        <v>4</v>
      </c>
      <c r="AD178" s="1" t="s">
        <v>3</v>
      </c>
      <c r="AF178">
        <f t="shared" si="52"/>
        <v>3</v>
      </c>
      <c r="AG178" s="3">
        <f t="shared" si="53"/>
        <v>3</v>
      </c>
      <c r="AH178" s="3">
        <f t="shared" si="54"/>
        <v>2</v>
      </c>
      <c r="AI178">
        <f t="shared" si="55"/>
        <v>3</v>
      </c>
      <c r="AJ178" s="3">
        <f t="shared" si="56"/>
        <v>4</v>
      </c>
      <c r="AK178">
        <f t="shared" si="57"/>
        <v>4</v>
      </c>
      <c r="AL178" s="3">
        <f t="shared" si="58"/>
        <v>2</v>
      </c>
      <c r="AM178" s="3">
        <f t="shared" si="58"/>
        <v>2</v>
      </c>
      <c r="AN178" s="3">
        <f t="shared" si="58"/>
        <v>2</v>
      </c>
      <c r="AO178" s="3">
        <f t="shared" si="51"/>
        <v>3</v>
      </c>
      <c r="AP178" s="3">
        <f t="shared" si="50"/>
        <v>1</v>
      </c>
      <c r="AQ178" s="5">
        <f t="shared" si="59"/>
        <v>3</v>
      </c>
      <c r="AR178" s="3">
        <f t="shared" si="60"/>
        <v>2</v>
      </c>
      <c r="AS178" s="3">
        <f t="shared" si="61"/>
        <v>2</v>
      </c>
      <c r="AT178" s="3">
        <f t="shared" si="62"/>
        <v>2</v>
      </c>
      <c r="AU178" s="3">
        <f t="shared" si="63"/>
        <v>1</v>
      </c>
      <c r="AV178" s="3">
        <f t="shared" si="64"/>
        <v>2</v>
      </c>
      <c r="AW178">
        <f t="shared" si="65"/>
        <v>3</v>
      </c>
      <c r="AX178">
        <f t="shared" si="66"/>
        <v>4</v>
      </c>
      <c r="AY178">
        <f t="shared" si="67"/>
        <v>2</v>
      </c>
      <c r="AZ178" s="3">
        <f t="shared" si="68"/>
        <v>2</v>
      </c>
      <c r="BA178" s="3">
        <f t="shared" si="69"/>
        <v>2</v>
      </c>
      <c r="BB178">
        <f t="shared" si="70"/>
        <v>4</v>
      </c>
      <c r="BC178" s="3">
        <f t="shared" si="71"/>
        <v>3</v>
      </c>
      <c r="BD178">
        <f t="shared" si="72"/>
        <v>3</v>
      </c>
      <c r="BE178">
        <f t="shared" si="73"/>
        <v>4</v>
      </c>
      <c r="BF178">
        <f t="shared" si="74"/>
        <v>68</v>
      </c>
    </row>
    <row r="179" spans="1:58" x14ac:dyDescent="0.35">
      <c r="A179" s="22" t="s">
        <v>263</v>
      </c>
      <c r="B179" s="1" t="s">
        <v>9</v>
      </c>
      <c r="C179" s="1" t="s">
        <v>7</v>
      </c>
      <c r="D179" s="1">
        <v>16</v>
      </c>
      <c r="E179" s="1" t="s">
        <v>3</v>
      </c>
      <c r="F179" s="2" t="s">
        <v>4</v>
      </c>
      <c r="G179" s="2" t="s">
        <v>5</v>
      </c>
      <c r="H179" s="1" t="s">
        <v>3</v>
      </c>
      <c r="I179" s="2" t="s">
        <v>5</v>
      </c>
      <c r="J179" s="1" t="s">
        <v>4</v>
      </c>
      <c r="K179" s="2" t="s">
        <v>5</v>
      </c>
      <c r="L179" s="2" t="s">
        <v>5</v>
      </c>
      <c r="M179" s="2" t="s">
        <v>5</v>
      </c>
      <c r="N179" s="2" t="s">
        <v>4</v>
      </c>
      <c r="O179" s="2" t="s">
        <v>5</v>
      </c>
      <c r="P179" s="1" t="s">
        <v>4</v>
      </c>
      <c r="Q179" s="2" t="s">
        <v>4</v>
      </c>
      <c r="R179" s="2" t="s">
        <v>6</v>
      </c>
      <c r="S179" s="2" t="s">
        <v>5</v>
      </c>
      <c r="T179" s="2" t="s">
        <v>4</v>
      </c>
      <c r="U179" s="2" t="s">
        <v>5</v>
      </c>
      <c r="V179" s="1" t="s">
        <v>4</v>
      </c>
      <c r="W179" s="1" t="s">
        <v>4</v>
      </c>
      <c r="X179" s="1" t="s">
        <v>3</v>
      </c>
      <c r="Y179" s="2" t="s">
        <v>5</v>
      </c>
      <c r="Z179" s="2" t="s">
        <v>4</v>
      </c>
      <c r="AA179" s="1" t="s">
        <v>4</v>
      </c>
      <c r="AB179" s="2" t="s">
        <v>3</v>
      </c>
      <c r="AC179" s="1" t="s">
        <v>4</v>
      </c>
      <c r="AD179" s="1" t="s">
        <v>6</v>
      </c>
      <c r="AF179">
        <f t="shared" si="52"/>
        <v>4</v>
      </c>
      <c r="AG179" s="3">
        <f t="shared" si="53"/>
        <v>2</v>
      </c>
      <c r="AH179" s="3">
        <f t="shared" si="54"/>
        <v>3</v>
      </c>
      <c r="AI179">
        <f t="shared" si="55"/>
        <v>4</v>
      </c>
      <c r="AJ179" s="3">
        <f t="shared" si="56"/>
        <v>3</v>
      </c>
      <c r="AK179">
        <f t="shared" si="57"/>
        <v>3</v>
      </c>
      <c r="AL179" s="3">
        <f t="shared" si="58"/>
        <v>3</v>
      </c>
      <c r="AM179" s="3">
        <f t="shared" si="58"/>
        <v>3</v>
      </c>
      <c r="AN179" s="3">
        <f t="shared" si="58"/>
        <v>3</v>
      </c>
      <c r="AO179" s="3">
        <f t="shared" si="51"/>
        <v>2</v>
      </c>
      <c r="AP179" s="3">
        <f t="shared" si="50"/>
        <v>3</v>
      </c>
      <c r="AQ179" s="5">
        <f t="shared" si="59"/>
        <v>3</v>
      </c>
      <c r="AR179" s="3">
        <f t="shared" si="60"/>
        <v>2</v>
      </c>
      <c r="AS179" s="3">
        <f t="shared" si="61"/>
        <v>4</v>
      </c>
      <c r="AT179" s="3">
        <f t="shared" si="62"/>
        <v>3</v>
      </c>
      <c r="AU179" s="3">
        <f t="shared" si="63"/>
        <v>2</v>
      </c>
      <c r="AV179" s="3">
        <f t="shared" si="64"/>
        <v>3</v>
      </c>
      <c r="AW179">
        <f t="shared" si="65"/>
        <v>3</v>
      </c>
      <c r="AX179">
        <f t="shared" si="66"/>
        <v>3</v>
      </c>
      <c r="AY179">
        <f t="shared" si="67"/>
        <v>4</v>
      </c>
      <c r="AZ179" s="3">
        <f t="shared" si="68"/>
        <v>3</v>
      </c>
      <c r="BA179" s="3">
        <f t="shared" si="69"/>
        <v>2</v>
      </c>
      <c r="BB179">
        <f t="shared" si="70"/>
        <v>3</v>
      </c>
      <c r="BC179" s="3">
        <f t="shared" si="71"/>
        <v>1</v>
      </c>
      <c r="BD179">
        <f t="shared" si="72"/>
        <v>3</v>
      </c>
      <c r="BE179">
        <f t="shared" si="73"/>
        <v>1</v>
      </c>
      <c r="BF179">
        <f t="shared" si="74"/>
        <v>73</v>
      </c>
    </row>
    <row r="180" spans="1:58" x14ac:dyDescent="0.35">
      <c r="A180" s="22" t="s">
        <v>264</v>
      </c>
      <c r="B180" s="1" t="s">
        <v>10</v>
      </c>
      <c r="C180" s="1" t="s">
        <v>7</v>
      </c>
      <c r="D180" s="1">
        <v>17</v>
      </c>
      <c r="E180" s="1" t="s">
        <v>4</v>
      </c>
      <c r="F180" s="2" t="s">
        <v>6</v>
      </c>
      <c r="G180" s="2" t="s">
        <v>5</v>
      </c>
      <c r="H180" s="1" t="s">
        <v>4</v>
      </c>
      <c r="I180" s="2" t="s">
        <v>5</v>
      </c>
      <c r="J180" s="1" t="s">
        <v>3</v>
      </c>
      <c r="K180" s="2" t="s">
        <v>5</v>
      </c>
      <c r="L180" s="2" t="s">
        <v>3</v>
      </c>
      <c r="M180" s="2" t="s">
        <v>3</v>
      </c>
      <c r="N180" s="2" t="s">
        <v>3</v>
      </c>
      <c r="O180" s="2" t="s">
        <v>5</v>
      </c>
      <c r="P180" s="1" t="s">
        <v>4</v>
      </c>
      <c r="Q180" s="2" t="s">
        <v>4</v>
      </c>
      <c r="R180" s="2" t="s">
        <v>5</v>
      </c>
      <c r="S180" s="2" t="s">
        <v>4</v>
      </c>
      <c r="T180" s="2" t="s">
        <v>4</v>
      </c>
      <c r="U180" s="2" t="s">
        <v>5</v>
      </c>
      <c r="V180" s="1" t="s">
        <v>4</v>
      </c>
      <c r="W180" s="1" t="s">
        <v>4</v>
      </c>
      <c r="X180" s="1" t="s">
        <v>4</v>
      </c>
      <c r="Y180" s="2" t="s">
        <v>3</v>
      </c>
      <c r="Z180" s="2" t="s">
        <v>5</v>
      </c>
      <c r="AA180" s="1" t="s">
        <v>3</v>
      </c>
      <c r="AB180" s="2" t="s">
        <v>5</v>
      </c>
      <c r="AC180" s="1" t="s">
        <v>3</v>
      </c>
      <c r="AD180" s="1" t="s">
        <v>4</v>
      </c>
      <c r="AF180">
        <f t="shared" si="52"/>
        <v>3</v>
      </c>
      <c r="AG180" s="3">
        <f t="shared" si="53"/>
        <v>4</v>
      </c>
      <c r="AH180" s="3">
        <f t="shared" si="54"/>
        <v>3</v>
      </c>
      <c r="AI180">
        <f t="shared" si="55"/>
        <v>3</v>
      </c>
      <c r="AJ180" s="3">
        <f t="shared" si="56"/>
        <v>3</v>
      </c>
      <c r="AK180">
        <f t="shared" si="57"/>
        <v>4</v>
      </c>
      <c r="AL180" s="3">
        <f t="shared" si="58"/>
        <v>3</v>
      </c>
      <c r="AM180" s="3">
        <f t="shared" si="58"/>
        <v>1</v>
      </c>
      <c r="AN180" s="3">
        <f t="shared" si="58"/>
        <v>1</v>
      </c>
      <c r="AO180" s="3">
        <f t="shared" si="51"/>
        <v>1</v>
      </c>
      <c r="AP180" s="3">
        <f t="shared" si="50"/>
        <v>3</v>
      </c>
      <c r="AQ180" s="5">
        <f t="shared" si="59"/>
        <v>3</v>
      </c>
      <c r="AR180" s="3">
        <f t="shared" si="60"/>
        <v>2</v>
      </c>
      <c r="AS180" s="3">
        <f t="shared" si="61"/>
        <v>3</v>
      </c>
      <c r="AT180" s="3">
        <f t="shared" si="62"/>
        <v>2</v>
      </c>
      <c r="AU180" s="3">
        <f t="shared" si="63"/>
        <v>2</v>
      </c>
      <c r="AV180" s="3">
        <f t="shared" si="64"/>
        <v>3</v>
      </c>
      <c r="AW180">
        <f t="shared" si="65"/>
        <v>3</v>
      </c>
      <c r="AX180">
        <f t="shared" si="66"/>
        <v>3</v>
      </c>
      <c r="AY180">
        <f t="shared" si="67"/>
        <v>3</v>
      </c>
      <c r="AZ180" s="3">
        <f t="shared" si="68"/>
        <v>1</v>
      </c>
      <c r="BA180" s="3">
        <f t="shared" si="69"/>
        <v>3</v>
      </c>
      <c r="BB180">
        <f t="shared" si="70"/>
        <v>4</v>
      </c>
      <c r="BC180" s="3">
        <f t="shared" si="71"/>
        <v>3</v>
      </c>
      <c r="BD180">
        <f t="shared" si="72"/>
        <v>4</v>
      </c>
      <c r="BE180">
        <f t="shared" si="73"/>
        <v>3</v>
      </c>
      <c r="BF180">
        <f t="shared" si="74"/>
        <v>71</v>
      </c>
    </row>
    <row r="181" spans="1:58" x14ac:dyDescent="0.35">
      <c r="A181" s="22" t="s">
        <v>265</v>
      </c>
      <c r="B181" s="1" t="s">
        <v>10</v>
      </c>
      <c r="C181" s="1" t="s">
        <v>7</v>
      </c>
      <c r="D181" s="1">
        <v>16</v>
      </c>
      <c r="E181" s="1" t="s">
        <v>4</v>
      </c>
      <c r="F181" s="2" t="s">
        <v>5</v>
      </c>
      <c r="G181" s="2" t="s">
        <v>4</v>
      </c>
      <c r="H181" s="1" t="s">
        <v>4</v>
      </c>
      <c r="I181" s="2" t="s">
        <v>4</v>
      </c>
      <c r="J181" s="1" t="s">
        <v>5</v>
      </c>
      <c r="K181" s="2" t="s">
        <v>4</v>
      </c>
      <c r="L181" s="2" t="s">
        <v>6</v>
      </c>
      <c r="M181" s="2" t="s">
        <v>4</v>
      </c>
      <c r="N181" s="2" t="s">
        <v>5</v>
      </c>
      <c r="O181" s="2" t="s">
        <v>4</v>
      </c>
      <c r="P181" s="1" t="s">
        <v>4</v>
      </c>
      <c r="Q181" s="2" t="s">
        <v>5</v>
      </c>
      <c r="R181" s="2" t="s">
        <v>4</v>
      </c>
      <c r="S181" s="2" t="s">
        <v>5</v>
      </c>
      <c r="T181" s="2" t="s">
        <v>5</v>
      </c>
      <c r="U181" s="2" t="s">
        <v>4</v>
      </c>
      <c r="V181" s="1" t="s">
        <v>5</v>
      </c>
      <c r="W181" s="1" t="s">
        <v>4</v>
      </c>
      <c r="X181" s="1" t="s">
        <v>5</v>
      </c>
      <c r="Y181" s="2" t="s">
        <v>4</v>
      </c>
      <c r="Z181" s="2" t="s">
        <v>5</v>
      </c>
      <c r="AA181" s="1" t="s">
        <v>4</v>
      </c>
      <c r="AB181" s="2" t="s">
        <v>4</v>
      </c>
      <c r="AC181" s="1" t="s">
        <v>4</v>
      </c>
      <c r="AD181" s="1" t="s">
        <v>3</v>
      </c>
      <c r="AF181">
        <f t="shared" si="52"/>
        <v>3</v>
      </c>
      <c r="AG181" s="3">
        <f t="shared" si="53"/>
        <v>3</v>
      </c>
      <c r="AH181" s="3">
        <f t="shared" si="54"/>
        <v>2</v>
      </c>
      <c r="AI181">
        <f t="shared" si="55"/>
        <v>3</v>
      </c>
      <c r="AJ181" s="3">
        <f t="shared" si="56"/>
        <v>2</v>
      </c>
      <c r="AK181">
        <f t="shared" si="57"/>
        <v>2</v>
      </c>
      <c r="AL181" s="3">
        <f t="shared" si="58"/>
        <v>2</v>
      </c>
      <c r="AM181" s="3">
        <f t="shared" si="58"/>
        <v>4</v>
      </c>
      <c r="AN181" s="3">
        <f t="shared" si="58"/>
        <v>2</v>
      </c>
      <c r="AO181" s="3">
        <f t="shared" si="51"/>
        <v>3</v>
      </c>
      <c r="AP181" s="3">
        <f t="shared" si="50"/>
        <v>2</v>
      </c>
      <c r="AQ181" s="5">
        <f t="shared" si="59"/>
        <v>3</v>
      </c>
      <c r="AR181" s="3">
        <f t="shared" si="60"/>
        <v>3</v>
      </c>
      <c r="AS181" s="3">
        <f t="shared" si="61"/>
        <v>2</v>
      </c>
      <c r="AT181" s="3">
        <f t="shared" si="62"/>
        <v>3</v>
      </c>
      <c r="AU181" s="3">
        <f t="shared" si="63"/>
        <v>3</v>
      </c>
      <c r="AV181" s="3">
        <f t="shared" si="64"/>
        <v>2</v>
      </c>
      <c r="AW181">
        <f t="shared" si="65"/>
        <v>2</v>
      </c>
      <c r="AX181">
        <f t="shared" si="66"/>
        <v>3</v>
      </c>
      <c r="AY181">
        <f t="shared" si="67"/>
        <v>2</v>
      </c>
      <c r="AZ181" s="3">
        <f t="shared" si="68"/>
        <v>2</v>
      </c>
      <c r="BA181" s="3">
        <f t="shared" si="69"/>
        <v>3</v>
      </c>
      <c r="BB181">
        <f t="shared" si="70"/>
        <v>3</v>
      </c>
      <c r="BC181" s="3">
        <f t="shared" si="71"/>
        <v>2</v>
      </c>
      <c r="BD181">
        <f t="shared" si="72"/>
        <v>3</v>
      </c>
      <c r="BE181">
        <f t="shared" si="73"/>
        <v>4</v>
      </c>
      <c r="BF181">
        <f t="shared" si="74"/>
        <v>68</v>
      </c>
    </row>
    <row r="182" spans="1:58" x14ac:dyDescent="0.35">
      <c r="A182" s="22" t="s">
        <v>266</v>
      </c>
      <c r="B182" s="1" t="s">
        <v>10</v>
      </c>
      <c r="C182" s="1" t="s">
        <v>7</v>
      </c>
      <c r="D182" s="1">
        <v>16</v>
      </c>
      <c r="E182" s="1" t="s">
        <v>4</v>
      </c>
      <c r="F182" s="2" t="s">
        <v>5</v>
      </c>
      <c r="G182" s="2" t="s">
        <v>5</v>
      </c>
      <c r="H182" s="1" t="s">
        <v>3</v>
      </c>
      <c r="I182" s="2" t="s">
        <v>4</v>
      </c>
      <c r="J182" s="1" t="s">
        <v>4</v>
      </c>
      <c r="K182" s="2" t="s">
        <v>4</v>
      </c>
      <c r="L182" s="2" t="s">
        <v>3</v>
      </c>
      <c r="M182" s="2" t="s">
        <v>4</v>
      </c>
      <c r="N182" s="2" t="s">
        <v>5</v>
      </c>
      <c r="O182" s="2" t="s">
        <v>5</v>
      </c>
      <c r="P182" s="1" t="s">
        <v>3</v>
      </c>
      <c r="Q182" s="2" t="s">
        <v>6</v>
      </c>
      <c r="R182" s="2" t="s">
        <v>6</v>
      </c>
      <c r="S182" s="2" t="s">
        <v>5</v>
      </c>
      <c r="T182" s="2" t="s">
        <v>4</v>
      </c>
      <c r="U182" s="2" t="s">
        <v>5</v>
      </c>
      <c r="V182" s="1" t="s">
        <v>3</v>
      </c>
      <c r="W182" s="1" t="s">
        <v>3</v>
      </c>
      <c r="X182" s="1" t="s">
        <v>4</v>
      </c>
      <c r="Y182" s="2" t="s">
        <v>5</v>
      </c>
      <c r="Z182" s="2" t="s">
        <v>5</v>
      </c>
      <c r="AA182" s="1" t="s">
        <v>6</v>
      </c>
      <c r="AB182" s="2" t="s">
        <v>4</v>
      </c>
      <c r="AC182" s="1" t="s">
        <v>5</v>
      </c>
      <c r="AD182" s="1" t="s">
        <v>4</v>
      </c>
      <c r="AF182">
        <f t="shared" si="52"/>
        <v>3</v>
      </c>
      <c r="AG182" s="3">
        <f t="shared" si="53"/>
        <v>3</v>
      </c>
      <c r="AH182" s="3">
        <f t="shared" si="54"/>
        <v>3</v>
      </c>
      <c r="AI182">
        <f t="shared" si="55"/>
        <v>4</v>
      </c>
      <c r="AJ182" s="3">
        <f t="shared" si="56"/>
        <v>2</v>
      </c>
      <c r="AK182">
        <f t="shared" si="57"/>
        <v>3</v>
      </c>
      <c r="AL182" s="3">
        <f t="shared" si="58"/>
        <v>2</v>
      </c>
      <c r="AM182" s="3">
        <f t="shared" si="58"/>
        <v>1</v>
      </c>
      <c r="AN182" s="3">
        <f t="shared" si="58"/>
        <v>2</v>
      </c>
      <c r="AO182" s="3">
        <f t="shared" si="51"/>
        <v>3</v>
      </c>
      <c r="AP182" s="3">
        <f t="shared" si="50"/>
        <v>3</v>
      </c>
      <c r="AQ182" s="5">
        <f t="shared" si="59"/>
        <v>4</v>
      </c>
      <c r="AR182" s="3">
        <f t="shared" si="60"/>
        <v>4</v>
      </c>
      <c r="AS182" s="3">
        <f t="shared" si="61"/>
        <v>4</v>
      </c>
      <c r="AT182" s="3">
        <f t="shared" si="62"/>
        <v>3</v>
      </c>
      <c r="AU182" s="3">
        <f t="shared" si="63"/>
        <v>2</v>
      </c>
      <c r="AV182" s="3">
        <f t="shared" si="64"/>
        <v>3</v>
      </c>
      <c r="AW182">
        <f t="shared" si="65"/>
        <v>4</v>
      </c>
      <c r="AX182">
        <f t="shared" si="66"/>
        <v>4</v>
      </c>
      <c r="AY182">
        <f t="shared" si="67"/>
        <v>3</v>
      </c>
      <c r="AZ182" s="3">
        <f t="shared" si="68"/>
        <v>3</v>
      </c>
      <c r="BA182" s="3">
        <f t="shared" si="69"/>
        <v>3</v>
      </c>
      <c r="BB182">
        <f t="shared" si="70"/>
        <v>1</v>
      </c>
      <c r="BC182" s="3">
        <f t="shared" si="71"/>
        <v>2</v>
      </c>
      <c r="BD182">
        <f t="shared" si="72"/>
        <v>2</v>
      </c>
      <c r="BE182">
        <f t="shared" si="73"/>
        <v>3</v>
      </c>
      <c r="BF182">
        <f t="shared" si="74"/>
        <v>74</v>
      </c>
    </row>
    <row r="183" spans="1:58" x14ac:dyDescent="0.35">
      <c r="A183" s="22" t="s">
        <v>267</v>
      </c>
      <c r="B183" s="1" t="s">
        <v>10</v>
      </c>
      <c r="C183" s="1" t="s">
        <v>8</v>
      </c>
      <c r="D183" s="1">
        <v>16</v>
      </c>
      <c r="E183" s="1" t="s">
        <v>4</v>
      </c>
      <c r="F183" s="2" t="s">
        <v>5</v>
      </c>
      <c r="G183" s="2" t="s">
        <v>4</v>
      </c>
      <c r="H183" s="1" t="s">
        <v>4</v>
      </c>
      <c r="I183" s="2" t="s">
        <v>6</v>
      </c>
      <c r="J183" s="1" t="s">
        <v>4</v>
      </c>
      <c r="K183" s="2" t="s">
        <v>5</v>
      </c>
      <c r="L183" s="2" t="s">
        <v>5</v>
      </c>
      <c r="M183" s="2" t="s">
        <v>4</v>
      </c>
      <c r="N183" s="2" t="s">
        <v>5</v>
      </c>
      <c r="O183" s="2" t="s">
        <v>6</v>
      </c>
      <c r="P183" s="1" t="s">
        <v>4</v>
      </c>
      <c r="Q183" s="2" t="s">
        <v>4</v>
      </c>
      <c r="R183" s="2" t="s">
        <v>5</v>
      </c>
      <c r="S183" s="2" t="s">
        <v>5</v>
      </c>
      <c r="T183" s="2" t="s">
        <v>4</v>
      </c>
      <c r="U183" s="2" t="s">
        <v>5</v>
      </c>
      <c r="V183" s="1" t="s">
        <v>4</v>
      </c>
      <c r="W183" s="1" t="s">
        <v>3</v>
      </c>
      <c r="X183" s="1" t="s">
        <v>4</v>
      </c>
      <c r="Y183" s="2" t="s">
        <v>5</v>
      </c>
      <c r="Z183" s="2" t="s">
        <v>4</v>
      </c>
      <c r="AA183" s="1" t="s">
        <v>5</v>
      </c>
      <c r="AB183" s="2" t="s">
        <v>5</v>
      </c>
      <c r="AC183" s="1" t="s">
        <v>4</v>
      </c>
      <c r="AD183" s="1" t="s">
        <v>3</v>
      </c>
      <c r="AF183">
        <f t="shared" si="52"/>
        <v>3</v>
      </c>
      <c r="AG183" s="3">
        <f t="shared" si="53"/>
        <v>3</v>
      </c>
      <c r="AH183" s="3">
        <f t="shared" si="54"/>
        <v>2</v>
      </c>
      <c r="AI183">
        <f t="shared" si="55"/>
        <v>3</v>
      </c>
      <c r="AJ183" s="3">
        <f t="shared" si="56"/>
        <v>4</v>
      </c>
      <c r="AK183">
        <f t="shared" si="57"/>
        <v>3</v>
      </c>
      <c r="AL183" s="3">
        <f t="shared" si="58"/>
        <v>3</v>
      </c>
      <c r="AM183" s="3">
        <f t="shared" si="58"/>
        <v>3</v>
      </c>
      <c r="AN183" s="3">
        <f t="shared" si="58"/>
        <v>2</v>
      </c>
      <c r="AO183" s="3">
        <f t="shared" si="51"/>
        <v>3</v>
      </c>
      <c r="AP183" s="3">
        <f t="shared" si="50"/>
        <v>4</v>
      </c>
      <c r="AQ183" s="5">
        <f t="shared" si="59"/>
        <v>3</v>
      </c>
      <c r="AR183" s="3">
        <f t="shared" si="60"/>
        <v>2</v>
      </c>
      <c r="AS183" s="3">
        <f t="shared" si="61"/>
        <v>3</v>
      </c>
      <c r="AT183" s="3">
        <f t="shared" si="62"/>
        <v>3</v>
      </c>
      <c r="AU183" s="3">
        <f t="shared" si="63"/>
        <v>2</v>
      </c>
      <c r="AV183" s="3">
        <f t="shared" si="64"/>
        <v>3</v>
      </c>
      <c r="AW183">
        <f t="shared" si="65"/>
        <v>3</v>
      </c>
      <c r="AX183">
        <f t="shared" si="66"/>
        <v>4</v>
      </c>
      <c r="AY183">
        <f t="shared" si="67"/>
        <v>3</v>
      </c>
      <c r="AZ183" s="3">
        <f t="shared" si="68"/>
        <v>3</v>
      </c>
      <c r="BA183" s="3">
        <f t="shared" si="69"/>
        <v>2</v>
      </c>
      <c r="BB183">
        <f t="shared" si="70"/>
        <v>2</v>
      </c>
      <c r="BC183" s="3">
        <f t="shared" si="71"/>
        <v>3</v>
      </c>
      <c r="BD183">
        <f t="shared" si="72"/>
        <v>3</v>
      </c>
      <c r="BE183">
        <f t="shared" si="73"/>
        <v>4</v>
      </c>
      <c r="BF183">
        <f t="shared" si="74"/>
        <v>76</v>
      </c>
    </row>
    <row r="184" spans="1:58" x14ac:dyDescent="0.35">
      <c r="A184" s="22" t="s">
        <v>268</v>
      </c>
      <c r="B184" s="1" t="s">
        <v>10</v>
      </c>
      <c r="C184" s="1" t="s">
        <v>7</v>
      </c>
      <c r="D184" s="1">
        <v>16</v>
      </c>
      <c r="E184" s="1" t="s">
        <v>3</v>
      </c>
      <c r="F184" s="2" t="s">
        <v>6</v>
      </c>
      <c r="G184" s="2" t="s">
        <v>6</v>
      </c>
      <c r="H184" s="1" t="s">
        <v>5</v>
      </c>
      <c r="I184" s="2" t="s">
        <v>4</v>
      </c>
      <c r="J184" s="1" t="s">
        <v>6</v>
      </c>
      <c r="K184" s="2" t="s">
        <v>6</v>
      </c>
      <c r="L184" s="2" t="s">
        <v>5</v>
      </c>
      <c r="M184" s="2" t="s">
        <v>4</v>
      </c>
      <c r="N184" s="2" t="s">
        <v>5</v>
      </c>
      <c r="O184" s="2" t="s">
        <v>4</v>
      </c>
      <c r="P184" s="1" t="s">
        <v>3</v>
      </c>
      <c r="Q184" s="2" t="s">
        <v>6</v>
      </c>
      <c r="R184" s="2" t="s">
        <v>5</v>
      </c>
      <c r="S184" s="2" t="s">
        <v>4</v>
      </c>
      <c r="T184" s="2" t="s">
        <v>5</v>
      </c>
      <c r="U184" s="2" t="s">
        <v>4</v>
      </c>
      <c r="V184" s="1" t="s">
        <v>4</v>
      </c>
      <c r="W184" s="1" t="s">
        <v>5</v>
      </c>
      <c r="X184" s="1" t="s">
        <v>4</v>
      </c>
      <c r="Y184" s="2" t="s">
        <v>4</v>
      </c>
      <c r="Z184" s="2" t="s">
        <v>3</v>
      </c>
      <c r="AA184" s="1" t="s">
        <v>5</v>
      </c>
      <c r="AB184" s="2" t="s">
        <v>4</v>
      </c>
      <c r="AC184" s="1" t="s">
        <v>3</v>
      </c>
      <c r="AD184" s="1" t="s">
        <v>5</v>
      </c>
      <c r="AF184">
        <f t="shared" si="52"/>
        <v>4</v>
      </c>
      <c r="AG184" s="3">
        <f t="shared" si="53"/>
        <v>4</v>
      </c>
      <c r="AH184" s="3">
        <f t="shared" si="54"/>
        <v>4</v>
      </c>
      <c r="AI184">
        <f t="shared" si="55"/>
        <v>2</v>
      </c>
      <c r="AJ184" s="3">
        <f t="shared" si="56"/>
        <v>2</v>
      </c>
      <c r="AK184">
        <f t="shared" si="57"/>
        <v>1</v>
      </c>
      <c r="AL184" s="3">
        <f t="shared" si="58"/>
        <v>4</v>
      </c>
      <c r="AM184" s="3">
        <f t="shared" si="58"/>
        <v>3</v>
      </c>
      <c r="AN184" s="3">
        <f t="shared" si="58"/>
        <v>2</v>
      </c>
      <c r="AO184" s="3">
        <f t="shared" si="51"/>
        <v>3</v>
      </c>
      <c r="AP184" s="3">
        <f t="shared" si="50"/>
        <v>2</v>
      </c>
      <c r="AQ184" s="5">
        <f t="shared" si="59"/>
        <v>4</v>
      </c>
      <c r="AR184" s="3">
        <f t="shared" si="60"/>
        <v>4</v>
      </c>
      <c r="AS184" s="3">
        <f t="shared" si="61"/>
        <v>3</v>
      </c>
      <c r="AT184" s="3">
        <f t="shared" si="62"/>
        <v>2</v>
      </c>
      <c r="AU184" s="3">
        <f t="shared" si="63"/>
        <v>3</v>
      </c>
      <c r="AV184" s="3">
        <f t="shared" si="64"/>
        <v>2</v>
      </c>
      <c r="AW184">
        <f t="shared" si="65"/>
        <v>3</v>
      </c>
      <c r="AX184">
        <f t="shared" si="66"/>
        <v>2</v>
      </c>
      <c r="AY184">
        <f t="shared" si="67"/>
        <v>3</v>
      </c>
      <c r="AZ184" s="3">
        <f t="shared" si="68"/>
        <v>2</v>
      </c>
      <c r="BA184" s="3">
        <f t="shared" si="69"/>
        <v>1</v>
      </c>
      <c r="BB184">
        <f t="shared" si="70"/>
        <v>2</v>
      </c>
      <c r="BC184" s="3">
        <f t="shared" si="71"/>
        <v>2</v>
      </c>
      <c r="BD184">
        <f t="shared" si="72"/>
        <v>4</v>
      </c>
      <c r="BE184">
        <f t="shared" si="73"/>
        <v>2</v>
      </c>
      <c r="BF184">
        <f t="shared" si="74"/>
        <v>70</v>
      </c>
    </row>
    <row r="185" spans="1:58" x14ac:dyDescent="0.35">
      <c r="A185" s="22" t="s">
        <v>269</v>
      </c>
      <c r="B185" s="1" t="s">
        <v>10</v>
      </c>
      <c r="C185" s="1" t="s">
        <v>7</v>
      </c>
      <c r="D185" s="1">
        <v>16</v>
      </c>
      <c r="E185" s="1" t="s">
        <v>4</v>
      </c>
      <c r="F185" s="2" t="s">
        <v>4</v>
      </c>
      <c r="G185" s="2" t="s">
        <v>5</v>
      </c>
      <c r="H185" s="1" t="s">
        <v>4</v>
      </c>
      <c r="I185" s="2" t="s">
        <v>5</v>
      </c>
      <c r="J185" s="1" t="s">
        <v>3</v>
      </c>
      <c r="K185" s="2" t="s">
        <v>4</v>
      </c>
      <c r="L185" s="2" t="s">
        <v>5</v>
      </c>
      <c r="M185" s="2" t="s">
        <v>4</v>
      </c>
      <c r="N185" s="2" t="s">
        <v>6</v>
      </c>
      <c r="O185" s="2" t="s">
        <v>5</v>
      </c>
      <c r="P185" s="1" t="s">
        <v>4</v>
      </c>
      <c r="Q185" s="2" t="s">
        <v>5</v>
      </c>
      <c r="R185" s="2" t="s">
        <v>5</v>
      </c>
      <c r="S185" s="2" t="s">
        <v>5</v>
      </c>
      <c r="T185" s="2" t="s">
        <v>4</v>
      </c>
      <c r="U185" s="2" t="s">
        <v>5</v>
      </c>
      <c r="V185" s="1" t="s">
        <v>4</v>
      </c>
      <c r="W185" s="1" t="s">
        <v>3</v>
      </c>
      <c r="X185" s="1" t="s">
        <v>3</v>
      </c>
      <c r="Y185" s="2" t="s">
        <v>5</v>
      </c>
      <c r="Z185" s="2" t="s">
        <v>4</v>
      </c>
      <c r="AA185" s="1" t="s">
        <v>5</v>
      </c>
      <c r="AB185" s="2" t="s">
        <v>5</v>
      </c>
      <c r="AC185" s="1" t="s">
        <v>3</v>
      </c>
      <c r="AD185" s="1" t="s">
        <v>4</v>
      </c>
      <c r="AF185">
        <f t="shared" si="52"/>
        <v>3</v>
      </c>
      <c r="AG185" s="3">
        <f t="shared" si="53"/>
        <v>2</v>
      </c>
      <c r="AH185" s="3">
        <f t="shared" si="54"/>
        <v>3</v>
      </c>
      <c r="AI185">
        <f t="shared" si="55"/>
        <v>3</v>
      </c>
      <c r="AJ185" s="3">
        <f t="shared" si="56"/>
        <v>3</v>
      </c>
      <c r="AK185">
        <f t="shared" si="57"/>
        <v>4</v>
      </c>
      <c r="AL185" s="3">
        <f t="shared" si="58"/>
        <v>2</v>
      </c>
      <c r="AM185" s="3">
        <f t="shared" si="58"/>
        <v>3</v>
      </c>
      <c r="AN185" s="3">
        <f t="shared" si="58"/>
        <v>2</v>
      </c>
      <c r="AO185" s="3">
        <f t="shared" si="51"/>
        <v>4</v>
      </c>
      <c r="AP185" s="3">
        <f t="shared" si="50"/>
        <v>3</v>
      </c>
      <c r="AQ185" s="5">
        <f t="shared" si="59"/>
        <v>3</v>
      </c>
      <c r="AR185" s="3">
        <f t="shared" si="60"/>
        <v>3</v>
      </c>
      <c r="AS185" s="3">
        <f t="shared" si="61"/>
        <v>3</v>
      </c>
      <c r="AT185" s="3">
        <f t="shared" si="62"/>
        <v>3</v>
      </c>
      <c r="AU185" s="3">
        <f t="shared" si="63"/>
        <v>2</v>
      </c>
      <c r="AV185" s="3">
        <f t="shared" si="64"/>
        <v>3</v>
      </c>
      <c r="AW185">
        <f t="shared" si="65"/>
        <v>3</v>
      </c>
      <c r="AX185">
        <f t="shared" si="66"/>
        <v>4</v>
      </c>
      <c r="AY185">
        <f t="shared" si="67"/>
        <v>4</v>
      </c>
      <c r="AZ185" s="3">
        <f t="shared" si="68"/>
        <v>3</v>
      </c>
      <c r="BA185" s="3">
        <f t="shared" si="69"/>
        <v>2</v>
      </c>
      <c r="BB185">
        <f t="shared" si="70"/>
        <v>2</v>
      </c>
      <c r="BC185" s="3">
        <f t="shared" si="71"/>
        <v>3</v>
      </c>
      <c r="BD185">
        <f t="shared" si="72"/>
        <v>4</v>
      </c>
      <c r="BE185">
        <f t="shared" si="73"/>
        <v>3</v>
      </c>
      <c r="BF185">
        <f t="shared" si="74"/>
        <v>77</v>
      </c>
    </row>
    <row r="186" spans="1:58" x14ac:dyDescent="0.35">
      <c r="A186" s="22" t="s">
        <v>270</v>
      </c>
      <c r="B186" s="1" t="s">
        <v>9</v>
      </c>
      <c r="C186" s="1" t="s">
        <v>7</v>
      </c>
      <c r="D186" s="1">
        <v>17</v>
      </c>
      <c r="E186" s="1" t="s">
        <v>3</v>
      </c>
      <c r="F186" s="2" t="s">
        <v>5</v>
      </c>
      <c r="G186" s="2" t="s">
        <v>5</v>
      </c>
      <c r="H186" s="1" t="s">
        <v>4</v>
      </c>
      <c r="I186" s="2" t="s">
        <v>4</v>
      </c>
      <c r="J186" s="1" t="s">
        <v>5</v>
      </c>
      <c r="K186" s="2" t="s">
        <v>3</v>
      </c>
      <c r="L186" s="2" t="s">
        <v>4</v>
      </c>
      <c r="M186" s="2" t="s">
        <v>6</v>
      </c>
      <c r="N186" s="2" t="s">
        <v>6</v>
      </c>
      <c r="O186" s="2" t="s">
        <v>5</v>
      </c>
      <c r="P186" s="1" t="s">
        <v>4</v>
      </c>
      <c r="Q186" s="2" t="s">
        <v>5</v>
      </c>
      <c r="R186" s="2" t="s">
        <v>4</v>
      </c>
      <c r="S186" s="2" t="s">
        <v>5</v>
      </c>
      <c r="T186" s="2" t="s">
        <v>4</v>
      </c>
      <c r="U186" s="2" t="s">
        <v>6</v>
      </c>
      <c r="V186" s="1" t="s">
        <v>3</v>
      </c>
      <c r="W186" s="1" t="s">
        <v>3</v>
      </c>
      <c r="X186" s="1" t="s">
        <v>3</v>
      </c>
      <c r="Y186" s="2" t="s">
        <v>5</v>
      </c>
      <c r="Z186" s="2" t="s">
        <v>4</v>
      </c>
      <c r="AA186" s="1" t="s">
        <v>4</v>
      </c>
      <c r="AB186" s="2" t="s">
        <v>5</v>
      </c>
      <c r="AC186" s="1" t="s">
        <v>4</v>
      </c>
      <c r="AD186" s="1" t="s">
        <v>4</v>
      </c>
      <c r="AF186">
        <f t="shared" si="52"/>
        <v>4</v>
      </c>
      <c r="AG186" s="3">
        <f t="shared" si="53"/>
        <v>3</v>
      </c>
      <c r="AH186" s="3">
        <f t="shared" si="54"/>
        <v>3</v>
      </c>
      <c r="AI186">
        <f t="shared" si="55"/>
        <v>3</v>
      </c>
      <c r="AJ186" s="3">
        <f t="shared" si="56"/>
        <v>2</v>
      </c>
      <c r="AK186">
        <f t="shared" si="57"/>
        <v>2</v>
      </c>
      <c r="AL186" s="3">
        <f t="shared" si="58"/>
        <v>1</v>
      </c>
      <c r="AM186" s="3">
        <f t="shared" si="58"/>
        <v>2</v>
      </c>
      <c r="AN186" s="3">
        <f t="shared" si="58"/>
        <v>4</v>
      </c>
      <c r="AO186" s="3">
        <f t="shared" si="51"/>
        <v>4</v>
      </c>
      <c r="AP186" s="3">
        <f t="shared" si="50"/>
        <v>3</v>
      </c>
      <c r="AQ186" s="5">
        <f t="shared" si="59"/>
        <v>3</v>
      </c>
      <c r="AR186" s="3">
        <f t="shared" si="60"/>
        <v>3</v>
      </c>
      <c r="AS186" s="3">
        <f t="shared" si="61"/>
        <v>2</v>
      </c>
      <c r="AT186" s="3">
        <f t="shared" si="62"/>
        <v>3</v>
      </c>
      <c r="AU186" s="3">
        <f t="shared" si="63"/>
        <v>2</v>
      </c>
      <c r="AV186" s="3">
        <f t="shared" si="64"/>
        <v>4</v>
      </c>
      <c r="AW186">
        <f t="shared" si="65"/>
        <v>4</v>
      </c>
      <c r="AX186">
        <f t="shared" si="66"/>
        <v>4</v>
      </c>
      <c r="AY186">
        <f t="shared" si="67"/>
        <v>4</v>
      </c>
      <c r="AZ186" s="3">
        <f t="shared" si="68"/>
        <v>3</v>
      </c>
      <c r="BA186" s="3">
        <f t="shared" si="69"/>
        <v>2</v>
      </c>
      <c r="BB186">
        <f t="shared" si="70"/>
        <v>3</v>
      </c>
      <c r="BC186" s="3">
        <f t="shared" si="71"/>
        <v>3</v>
      </c>
      <c r="BD186">
        <f t="shared" si="72"/>
        <v>3</v>
      </c>
      <c r="BE186">
        <f t="shared" si="73"/>
        <v>3</v>
      </c>
      <c r="BF186">
        <f t="shared" si="74"/>
        <v>77</v>
      </c>
    </row>
    <row r="187" spans="1:58" x14ac:dyDescent="0.35">
      <c r="A187" s="22" t="s">
        <v>271</v>
      </c>
      <c r="B187" s="1" t="s">
        <v>10</v>
      </c>
      <c r="C187" s="1" t="s">
        <v>7</v>
      </c>
      <c r="D187" s="1">
        <v>16</v>
      </c>
      <c r="E187" s="1" t="s">
        <v>5</v>
      </c>
      <c r="F187" s="2" t="s">
        <v>4</v>
      </c>
      <c r="G187" s="2" t="s">
        <v>4</v>
      </c>
      <c r="H187" s="1" t="s">
        <v>3</v>
      </c>
      <c r="I187" s="2" t="s">
        <v>5</v>
      </c>
      <c r="J187" s="1" t="s">
        <v>4</v>
      </c>
      <c r="K187" s="2" t="s">
        <v>5</v>
      </c>
      <c r="L187" s="2" t="s">
        <v>4</v>
      </c>
      <c r="M187" s="2" t="s">
        <v>4</v>
      </c>
      <c r="N187" s="2" t="s">
        <v>4</v>
      </c>
      <c r="O187" s="2" t="s">
        <v>4</v>
      </c>
      <c r="P187" s="1" t="s">
        <v>5</v>
      </c>
      <c r="Q187" s="2" t="s">
        <v>5</v>
      </c>
      <c r="R187" s="2" t="s">
        <v>4</v>
      </c>
      <c r="S187" s="2" t="s">
        <v>5</v>
      </c>
      <c r="T187" s="2" t="s">
        <v>4</v>
      </c>
      <c r="U187" s="2" t="s">
        <v>5</v>
      </c>
      <c r="V187" s="1" t="s">
        <v>3</v>
      </c>
      <c r="W187" s="1" t="s">
        <v>4</v>
      </c>
      <c r="X187" s="1" t="s">
        <v>5</v>
      </c>
      <c r="Y187" s="2" t="s">
        <v>5</v>
      </c>
      <c r="Z187" s="2" t="s">
        <v>4</v>
      </c>
      <c r="AA187" s="1" t="s">
        <v>5</v>
      </c>
      <c r="AB187" s="2" t="s">
        <v>4</v>
      </c>
      <c r="AC187" s="1" t="s">
        <v>3</v>
      </c>
      <c r="AD187" s="1" t="s">
        <v>6</v>
      </c>
      <c r="AF187">
        <f t="shared" si="52"/>
        <v>2</v>
      </c>
      <c r="AG187" s="3">
        <f t="shared" si="53"/>
        <v>2</v>
      </c>
      <c r="AH187" s="3">
        <f t="shared" si="54"/>
        <v>2</v>
      </c>
      <c r="AI187">
        <f t="shared" si="55"/>
        <v>4</v>
      </c>
      <c r="AJ187" s="3">
        <f t="shared" si="56"/>
        <v>3</v>
      </c>
      <c r="AK187">
        <f t="shared" si="57"/>
        <v>3</v>
      </c>
      <c r="AL187" s="3">
        <f t="shared" si="58"/>
        <v>3</v>
      </c>
      <c r="AM187" s="3">
        <f t="shared" si="58"/>
        <v>2</v>
      </c>
      <c r="AN187" s="3">
        <f t="shared" si="58"/>
        <v>2</v>
      </c>
      <c r="AO187" s="3">
        <f t="shared" si="51"/>
        <v>2</v>
      </c>
      <c r="AP187" s="3">
        <f t="shared" si="50"/>
        <v>2</v>
      </c>
      <c r="AQ187" s="5">
        <f t="shared" si="59"/>
        <v>2</v>
      </c>
      <c r="AR187" s="3">
        <f t="shared" si="60"/>
        <v>3</v>
      </c>
      <c r="AS187" s="3">
        <f t="shared" si="61"/>
        <v>2</v>
      </c>
      <c r="AT187" s="3">
        <f t="shared" si="62"/>
        <v>3</v>
      </c>
      <c r="AU187" s="3">
        <f t="shared" si="63"/>
        <v>2</v>
      </c>
      <c r="AV187" s="3">
        <f t="shared" si="64"/>
        <v>3</v>
      </c>
      <c r="AW187">
        <f t="shared" si="65"/>
        <v>4</v>
      </c>
      <c r="AX187">
        <f t="shared" si="66"/>
        <v>3</v>
      </c>
      <c r="AY187">
        <f t="shared" si="67"/>
        <v>2</v>
      </c>
      <c r="AZ187" s="3">
        <f t="shared" si="68"/>
        <v>3</v>
      </c>
      <c r="BA187" s="3">
        <f t="shared" si="69"/>
        <v>2</v>
      </c>
      <c r="BB187">
        <f t="shared" si="70"/>
        <v>2</v>
      </c>
      <c r="BC187" s="3">
        <f t="shared" si="71"/>
        <v>2</v>
      </c>
      <c r="BD187">
        <f t="shared" si="72"/>
        <v>4</v>
      </c>
      <c r="BE187">
        <f t="shared" si="73"/>
        <v>1</v>
      </c>
      <c r="BF187">
        <f t="shared" si="74"/>
        <v>65</v>
      </c>
    </row>
    <row r="188" spans="1:58" x14ac:dyDescent="0.35">
      <c r="A188" s="22" t="s">
        <v>272</v>
      </c>
      <c r="B188" s="1" t="s">
        <v>9</v>
      </c>
      <c r="C188" s="1" t="s">
        <v>7</v>
      </c>
      <c r="D188" s="1">
        <v>17</v>
      </c>
      <c r="E188" s="1" t="s">
        <v>4</v>
      </c>
      <c r="F188" s="2" t="s">
        <v>5</v>
      </c>
      <c r="G188" s="2" t="s">
        <v>4</v>
      </c>
      <c r="H188" s="1" t="s">
        <v>4</v>
      </c>
      <c r="I188" s="2" t="s">
        <v>3</v>
      </c>
      <c r="J188" s="1" t="s">
        <v>3</v>
      </c>
      <c r="K188" s="2" t="s">
        <v>5</v>
      </c>
      <c r="L188" s="2" t="s">
        <v>5</v>
      </c>
      <c r="M188" s="2" t="s">
        <v>5</v>
      </c>
      <c r="N188" s="2" t="s">
        <v>5</v>
      </c>
      <c r="O188" s="2" t="s">
        <v>4</v>
      </c>
      <c r="P188" s="1" t="s">
        <v>5</v>
      </c>
      <c r="Q188" s="2" t="s">
        <v>5</v>
      </c>
      <c r="R188" s="2" t="s">
        <v>5</v>
      </c>
      <c r="S188" s="2" t="s">
        <v>4</v>
      </c>
      <c r="T188" s="2" t="s">
        <v>3</v>
      </c>
      <c r="U188" s="2" t="s">
        <v>4</v>
      </c>
      <c r="V188" s="1" t="s">
        <v>3</v>
      </c>
      <c r="W188" s="1" t="s">
        <v>4</v>
      </c>
      <c r="X188" s="1" t="s">
        <v>6</v>
      </c>
      <c r="Y188" s="2" t="s">
        <v>4</v>
      </c>
      <c r="Z188" s="2" t="s">
        <v>5</v>
      </c>
      <c r="AA188" s="1" t="s">
        <v>4</v>
      </c>
      <c r="AB188" s="2" t="s">
        <v>5</v>
      </c>
      <c r="AC188" s="1" t="s">
        <v>3</v>
      </c>
      <c r="AD188" s="1" t="s">
        <v>5</v>
      </c>
      <c r="AF188">
        <f t="shared" si="52"/>
        <v>3</v>
      </c>
      <c r="AG188" s="3">
        <f t="shared" si="53"/>
        <v>3</v>
      </c>
      <c r="AH188" s="3">
        <f t="shared" si="54"/>
        <v>2</v>
      </c>
      <c r="AI188">
        <f t="shared" si="55"/>
        <v>3</v>
      </c>
      <c r="AJ188" s="3">
        <f t="shared" si="56"/>
        <v>1</v>
      </c>
      <c r="AK188">
        <f t="shared" si="57"/>
        <v>4</v>
      </c>
      <c r="AL188" s="3">
        <f t="shared" si="58"/>
        <v>3</v>
      </c>
      <c r="AM188" s="3">
        <f t="shared" si="58"/>
        <v>3</v>
      </c>
      <c r="AN188" s="3">
        <f t="shared" si="58"/>
        <v>3</v>
      </c>
      <c r="AO188" s="3">
        <f t="shared" si="51"/>
        <v>3</v>
      </c>
      <c r="AP188" s="3">
        <f t="shared" si="50"/>
        <v>2</v>
      </c>
      <c r="AQ188" s="5">
        <f t="shared" si="59"/>
        <v>2</v>
      </c>
      <c r="AR188" s="3">
        <f t="shared" si="60"/>
        <v>3</v>
      </c>
      <c r="AS188" s="3">
        <f t="shared" si="61"/>
        <v>3</v>
      </c>
      <c r="AT188" s="3">
        <f t="shared" si="62"/>
        <v>2</v>
      </c>
      <c r="AU188" s="3">
        <f t="shared" si="63"/>
        <v>1</v>
      </c>
      <c r="AV188" s="3">
        <f t="shared" si="64"/>
        <v>2</v>
      </c>
      <c r="AW188">
        <f t="shared" si="65"/>
        <v>4</v>
      </c>
      <c r="AX188">
        <f t="shared" si="66"/>
        <v>3</v>
      </c>
      <c r="AY188">
        <f t="shared" si="67"/>
        <v>1</v>
      </c>
      <c r="AZ188" s="3">
        <f t="shared" si="68"/>
        <v>2</v>
      </c>
      <c r="BA188" s="3">
        <f t="shared" si="69"/>
        <v>3</v>
      </c>
      <c r="BB188">
        <f t="shared" si="70"/>
        <v>3</v>
      </c>
      <c r="BC188" s="3">
        <f t="shared" si="71"/>
        <v>3</v>
      </c>
      <c r="BD188">
        <f t="shared" si="72"/>
        <v>4</v>
      </c>
      <c r="BE188">
        <f t="shared" si="73"/>
        <v>2</v>
      </c>
      <c r="BF188">
        <f t="shared" si="74"/>
        <v>68</v>
      </c>
    </row>
    <row r="189" spans="1:58" x14ac:dyDescent="0.35">
      <c r="A189" s="22" t="s">
        <v>273</v>
      </c>
      <c r="B189" s="1" t="s">
        <v>9</v>
      </c>
      <c r="C189" s="1" t="s">
        <v>7</v>
      </c>
      <c r="D189" s="1">
        <v>17</v>
      </c>
      <c r="E189" s="1" t="s">
        <v>4</v>
      </c>
      <c r="F189" s="2" t="s">
        <v>3</v>
      </c>
      <c r="G189" s="2" t="s">
        <v>6</v>
      </c>
      <c r="H189" s="1" t="s">
        <v>4</v>
      </c>
      <c r="I189" s="2" t="s">
        <v>4</v>
      </c>
      <c r="J189" s="1" t="s">
        <v>3</v>
      </c>
      <c r="K189" s="2" t="s">
        <v>5</v>
      </c>
      <c r="L189" s="2" t="s">
        <v>5</v>
      </c>
      <c r="M189" s="2" t="s">
        <v>5</v>
      </c>
      <c r="N189" s="2" t="s">
        <v>4</v>
      </c>
      <c r="O189" s="2" t="s">
        <v>4</v>
      </c>
      <c r="P189" s="1" t="s">
        <v>6</v>
      </c>
      <c r="Q189" s="2" t="s">
        <v>4</v>
      </c>
      <c r="R189" s="2" t="s">
        <v>5</v>
      </c>
      <c r="S189" s="2" t="s">
        <v>5</v>
      </c>
      <c r="T189" s="2" t="s">
        <v>4</v>
      </c>
      <c r="U189" s="2" t="s">
        <v>5</v>
      </c>
      <c r="V189" s="1" t="s">
        <v>3</v>
      </c>
      <c r="W189" s="1" t="s">
        <v>5</v>
      </c>
      <c r="X189" s="1" t="s">
        <v>3</v>
      </c>
      <c r="Y189" s="2" t="s">
        <v>3</v>
      </c>
      <c r="Z189" s="2" t="s">
        <v>5</v>
      </c>
      <c r="AA189" s="1" t="s">
        <v>4</v>
      </c>
      <c r="AB189" s="2" t="s">
        <v>5</v>
      </c>
      <c r="AC189" s="1" t="s">
        <v>4</v>
      </c>
      <c r="AD189" s="1" t="s">
        <v>5</v>
      </c>
      <c r="AF189">
        <f t="shared" si="52"/>
        <v>3</v>
      </c>
      <c r="AG189" s="3">
        <f t="shared" si="53"/>
        <v>1</v>
      </c>
      <c r="AH189" s="3">
        <f t="shared" si="54"/>
        <v>4</v>
      </c>
      <c r="AI189">
        <f t="shared" si="55"/>
        <v>3</v>
      </c>
      <c r="AJ189" s="3">
        <f t="shared" si="56"/>
        <v>2</v>
      </c>
      <c r="AK189">
        <f t="shared" si="57"/>
        <v>4</v>
      </c>
      <c r="AL189" s="3">
        <f t="shared" si="58"/>
        <v>3</v>
      </c>
      <c r="AM189" s="3">
        <f t="shared" si="58"/>
        <v>3</v>
      </c>
      <c r="AN189" s="3">
        <f t="shared" si="58"/>
        <v>3</v>
      </c>
      <c r="AO189" s="3">
        <f t="shared" si="51"/>
        <v>2</v>
      </c>
      <c r="AP189" s="3">
        <f t="shared" si="50"/>
        <v>2</v>
      </c>
      <c r="AQ189" s="5">
        <f t="shared" si="59"/>
        <v>1</v>
      </c>
      <c r="AR189" s="3">
        <f t="shared" si="60"/>
        <v>2</v>
      </c>
      <c r="AS189" s="3">
        <f t="shared" si="61"/>
        <v>3</v>
      </c>
      <c r="AT189" s="3">
        <f t="shared" si="62"/>
        <v>3</v>
      </c>
      <c r="AU189" s="3">
        <f t="shared" si="63"/>
        <v>2</v>
      </c>
      <c r="AV189" s="3">
        <f t="shared" si="64"/>
        <v>3</v>
      </c>
      <c r="AW189">
        <f t="shared" si="65"/>
        <v>4</v>
      </c>
      <c r="AX189">
        <f t="shared" si="66"/>
        <v>2</v>
      </c>
      <c r="AY189">
        <f t="shared" si="67"/>
        <v>4</v>
      </c>
      <c r="AZ189" s="3">
        <f t="shared" si="68"/>
        <v>1</v>
      </c>
      <c r="BA189" s="3">
        <f t="shared" si="69"/>
        <v>3</v>
      </c>
      <c r="BB189">
        <f t="shared" si="70"/>
        <v>3</v>
      </c>
      <c r="BC189" s="3">
        <f t="shared" si="71"/>
        <v>3</v>
      </c>
      <c r="BD189">
        <f t="shared" si="72"/>
        <v>3</v>
      </c>
      <c r="BE189">
        <f t="shared" si="73"/>
        <v>2</v>
      </c>
      <c r="BF189">
        <f t="shared" si="74"/>
        <v>69</v>
      </c>
    </row>
    <row r="190" spans="1:58" x14ac:dyDescent="0.35">
      <c r="A190" s="22" t="s">
        <v>274</v>
      </c>
      <c r="B190" s="1" t="s">
        <v>9</v>
      </c>
      <c r="C190" s="1" t="s">
        <v>8</v>
      </c>
      <c r="D190" s="1">
        <v>16</v>
      </c>
      <c r="E190" s="1" t="s">
        <v>4</v>
      </c>
      <c r="F190" s="2" t="s">
        <v>6</v>
      </c>
      <c r="G190" s="2" t="s">
        <v>5</v>
      </c>
      <c r="H190" s="1" t="s">
        <v>6</v>
      </c>
      <c r="I190" s="2" t="s">
        <v>5</v>
      </c>
      <c r="J190" s="1" t="s">
        <v>4</v>
      </c>
      <c r="K190" s="2" t="s">
        <v>3</v>
      </c>
      <c r="L190" s="2" t="s">
        <v>4</v>
      </c>
      <c r="M190" s="2" t="s">
        <v>3</v>
      </c>
      <c r="N190" s="2" t="s">
        <v>5</v>
      </c>
      <c r="O190" s="2" t="s">
        <v>4</v>
      </c>
      <c r="P190" s="1" t="s">
        <v>5</v>
      </c>
      <c r="Q190" s="2" t="s">
        <v>5</v>
      </c>
      <c r="R190" s="2" t="s">
        <v>4</v>
      </c>
      <c r="S190" s="2" t="s">
        <v>4</v>
      </c>
      <c r="T190" s="2" t="s">
        <v>5</v>
      </c>
      <c r="U190" s="2" t="s">
        <v>5</v>
      </c>
      <c r="V190" s="1" t="s">
        <v>4</v>
      </c>
      <c r="W190" s="1" t="s">
        <v>4</v>
      </c>
      <c r="X190" s="1" t="s">
        <v>3</v>
      </c>
      <c r="Y190" s="2" t="s">
        <v>4</v>
      </c>
      <c r="Z190" s="2" t="s">
        <v>4</v>
      </c>
      <c r="AA190" s="1" t="s">
        <v>5</v>
      </c>
      <c r="AB190" s="2" t="s">
        <v>6</v>
      </c>
      <c r="AC190" s="1" t="s">
        <v>5</v>
      </c>
      <c r="AD190" s="1" t="s">
        <v>5</v>
      </c>
      <c r="AF190">
        <f t="shared" si="52"/>
        <v>3</v>
      </c>
      <c r="AG190" s="3">
        <f t="shared" si="53"/>
        <v>4</v>
      </c>
      <c r="AH190" s="3">
        <f t="shared" si="54"/>
        <v>3</v>
      </c>
      <c r="AI190">
        <f t="shared" si="55"/>
        <v>1</v>
      </c>
      <c r="AJ190" s="3">
        <f t="shared" si="56"/>
        <v>3</v>
      </c>
      <c r="AK190">
        <f t="shared" si="57"/>
        <v>3</v>
      </c>
      <c r="AL190" s="3">
        <f t="shared" si="58"/>
        <v>1</v>
      </c>
      <c r="AM190" s="3">
        <f t="shared" si="58"/>
        <v>2</v>
      </c>
      <c r="AN190" s="3">
        <f t="shared" si="58"/>
        <v>1</v>
      </c>
      <c r="AO190" s="3">
        <f t="shared" si="51"/>
        <v>3</v>
      </c>
      <c r="AP190" s="3">
        <f t="shared" si="51"/>
        <v>2</v>
      </c>
      <c r="AQ190" s="5">
        <f t="shared" si="59"/>
        <v>2</v>
      </c>
      <c r="AR190" s="3">
        <f t="shared" si="60"/>
        <v>3</v>
      </c>
      <c r="AS190" s="3">
        <f t="shared" si="61"/>
        <v>2</v>
      </c>
      <c r="AT190" s="3">
        <f t="shared" si="62"/>
        <v>2</v>
      </c>
      <c r="AU190" s="3">
        <f t="shared" si="63"/>
        <v>3</v>
      </c>
      <c r="AV190" s="3">
        <f t="shared" si="64"/>
        <v>3</v>
      </c>
      <c r="AW190">
        <f t="shared" si="65"/>
        <v>3</v>
      </c>
      <c r="AX190">
        <f t="shared" si="66"/>
        <v>3</v>
      </c>
      <c r="AY190">
        <f t="shared" si="67"/>
        <v>4</v>
      </c>
      <c r="AZ190" s="3">
        <f t="shared" si="68"/>
        <v>2</v>
      </c>
      <c r="BA190" s="3">
        <f t="shared" si="69"/>
        <v>2</v>
      </c>
      <c r="BB190">
        <f t="shared" si="70"/>
        <v>2</v>
      </c>
      <c r="BC190" s="3">
        <f t="shared" si="71"/>
        <v>4</v>
      </c>
      <c r="BD190">
        <f t="shared" si="72"/>
        <v>2</v>
      </c>
      <c r="BE190">
        <f t="shared" si="73"/>
        <v>2</v>
      </c>
      <c r="BF190">
        <f t="shared" si="74"/>
        <v>65</v>
      </c>
    </row>
    <row r="191" spans="1:58" x14ac:dyDescent="0.35">
      <c r="A191" s="22" t="s">
        <v>275</v>
      </c>
      <c r="B191" s="1" t="s">
        <v>10</v>
      </c>
      <c r="C191" s="1" t="s">
        <v>8</v>
      </c>
      <c r="D191" s="1">
        <v>16</v>
      </c>
      <c r="E191" s="1" t="s">
        <v>4</v>
      </c>
      <c r="F191" s="2" t="s">
        <v>5</v>
      </c>
      <c r="G191" s="2" t="s">
        <v>5</v>
      </c>
      <c r="H191" s="1" t="s">
        <v>3</v>
      </c>
      <c r="I191" s="2" t="s">
        <v>4</v>
      </c>
      <c r="J191" s="1" t="s">
        <v>6</v>
      </c>
      <c r="K191" s="2" t="s">
        <v>5</v>
      </c>
      <c r="L191" s="2" t="s">
        <v>5</v>
      </c>
      <c r="M191" s="2" t="s">
        <v>5</v>
      </c>
      <c r="N191" s="2" t="s">
        <v>5</v>
      </c>
      <c r="O191" s="2" t="s">
        <v>5</v>
      </c>
      <c r="P191" s="1" t="s">
        <v>3</v>
      </c>
      <c r="Q191" s="2" t="s">
        <v>3</v>
      </c>
      <c r="R191" s="2" t="s">
        <v>3</v>
      </c>
      <c r="S191" s="2" t="s">
        <v>5</v>
      </c>
      <c r="T191" s="2" t="s">
        <v>4</v>
      </c>
      <c r="U191" s="2" t="s">
        <v>5</v>
      </c>
      <c r="V191" s="1" t="s">
        <v>6</v>
      </c>
      <c r="W191" s="1" t="s">
        <v>6</v>
      </c>
      <c r="X191" s="1" t="s">
        <v>4</v>
      </c>
      <c r="Y191" s="2" t="s">
        <v>5</v>
      </c>
      <c r="Z191" s="2" t="s">
        <v>4</v>
      </c>
      <c r="AA191" s="1" t="s">
        <v>3</v>
      </c>
      <c r="AB191" s="2" t="s">
        <v>5</v>
      </c>
      <c r="AC191" s="1" t="s">
        <v>4</v>
      </c>
      <c r="AD191" s="1" t="s">
        <v>3</v>
      </c>
      <c r="AF191">
        <f t="shared" si="52"/>
        <v>3</v>
      </c>
      <c r="AG191" s="3">
        <f t="shared" si="53"/>
        <v>3</v>
      </c>
      <c r="AH191" s="3">
        <f t="shared" si="54"/>
        <v>3</v>
      </c>
      <c r="AI191">
        <f t="shared" si="55"/>
        <v>4</v>
      </c>
      <c r="AJ191" s="3">
        <f t="shared" si="56"/>
        <v>2</v>
      </c>
      <c r="AK191">
        <f t="shared" si="57"/>
        <v>1</v>
      </c>
      <c r="AL191" s="3">
        <f t="shared" si="58"/>
        <v>3</v>
      </c>
      <c r="AM191" s="3">
        <f t="shared" si="58"/>
        <v>3</v>
      </c>
      <c r="AN191" s="3">
        <f t="shared" si="58"/>
        <v>3</v>
      </c>
      <c r="AO191" s="3">
        <f t="shared" si="51"/>
        <v>3</v>
      </c>
      <c r="AP191" s="3">
        <f t="shared" si="51"/>
        <v>3</v>
      </c>
      <c r="AQ191" s="5">
        <f t="shared" si="59"/>
        <v>4</v>
      </c>
      <c r="AR191" s="3">
        <f t="shared" si="60"/>
        <v>1</v>
      </c>
      <c r="AS191" s="3">
        <f t="shared" si="61"/>
        <v>1</v>
      </c>
      <c r="AT191" s="3">
        <f t="shared" si="62"/>
        <v>3</v>
      </c>
      <c r="AU191" s="3">
        <f t="shared" si="63"/>
        <v>2</v>
      </c>
      <c r="AV191" s="3">
        <f t="shared" si="64"/>
        <v>3</v>
      </c>
      <c r="AW191">
        <f t="shared" si="65"/>
        <v>1</v>
      </c>
      <c r="AX191">
        <f t="shared" si="66"/>
        <v>1</v>
      </c>
      <c r="AY191">
        <f t="shared" si="67"/>
        <v>3</v>
      </c>
      <c r="AZ191" s="3">
        <f t="shared" si="68"/>
        <v>3</v>
      </c>
      <c r="BA191" s="3">
        <f t="shared" si="69"/>
        <v>2</v>
      </c>
      <c r="BB191">
        <f t="shared" si="70"/>
        <v>4</v>
      </c>
      <c r="BC191" s="3">
        <f t="shared" si="71"/>
        <v>3</v>
      </c>
      <c r="BD191">
        <f t="shared" si="72"/>
        <v>3</v>
      </c>
      <c r="BE191">
        <f t="shared" si="73"/>
        <v>4</v>
      </c>
      <c r="BF191">
        <f t="shared" si="74"/>
        <v>69</v>
      </c>
    </row>
    <row r="192" spans="1:58" x14ac:dyDescent="0.35">
      <c r="A192" s="22" t="s">
        <v>276</v>
      </c>
      <c r="B192" s="1" t="s">
        <v>10</v>
      </c>
      <c r="C192" s="1" t="s">
        <v>8</v>
      </c>
      <c r="D192" s="1">
        <v>15</v>
      </c>
      <c r="E192" s="1" t="s">
        <v>4</v>
      </c>
      <c r="F192" s="2" t="s">
        <v>5</v>
      </c>
      <c r="G192" s="2" t="s">
        <v>3</v>
      </c>
      <c r="H192" s="1" t="s">
        <v>4</v>
      </c>
      <c r="I192" s="2" t="s">
        <v>5</v>
      </c>
      <c r="J192" s="1" t="s">
        <v>4</v>
      </c>
      <c r="K192" s="2" t="s">
        <v>3</v>
      </c>
      <c r="L192" s="2" t="s">
        <v>3</v>
      </c>
      <c r="M192" s="2" t="s">
        <v>3</v>
      </c>
      <c r="N192" s="2" t="s">
        <v>5</v>
      </c>
      <c r="O192" s="2" t="s">
        <v>6</v>
      </c>
      <c r="P192" s="1" t="s">
        <v>3</v>
      </c>
      <c r="Q192" s="2" t="s">
        <v>5</v>
      </c>
      <c r="R192" s="2" t="s">
        <v>4</v>
      </c>
      <c r="S192" s="2" t="s">
        <v>4</v>
      </c>
      <c r="T192" s="2" t="s">
        <v>5</v>
      </c>
      <c r="U192" s="2" t="s">
        <v>6</v>
      </c>
      <c r="V192" s="1" t="s">
        <v>4</v>
      </c>
      <c r="W192" s="1" t="s">
        <v>4</v>
      </c>
      <c r="X192" s="1" t="s">
        <v>3</v>
      </c>
      <c r="Y192" s="2" t="s">
        <v>4</v>
      </c>
      <c r="Z192" s="2" t="s">
        <v>5</v>
      </c>
      <c r="AA192" s="1" t="s">
        <v>5</v>
      </c>
      <c r="AB192" s="2" t="s">
        <v>5</v>
      </c>
      <c r="AC192" s="1" t="s">
        <v>3</v>
      </c>
      <c r="AD192" s="1" t="s">
        <v>3</v>
      </c>
      <c r="AF192">
        <f t="shared" si="52"/>
        <v>3</v>
      </c>
      <c r="AG192" s="3">
        <f t="shared" si="53"/>
        <v>3</v>
      </c>
      <c r="AH192" s="3">
        <f t="shared" si="54"/>
        <v>1</v>
      </c>
      <c r="AI192">
        <f t="shared" si="55"/>
        <v>3</v>
      </c>
      <c r="AJ192" s="3">
        <f t="shared" si="56"/>
        <v>3</v>
      </c>
      <c r="AK192">
        <f t="shared" si="57"/>
        <v>3</v>
      </c>
      <c r="AL192" s="3">
        <f t="shared" si="58"/>
        <v>1</v>
      </c>
      <c r="AM192" s="3">
        <f t="shared" si="58"/>
        <v>1</v>
      </c>
      <c r="AN192" s="3">
        <f t="shared" si="58"/>
        <v>1</v>
      </c>
      <c r="AO192" s="3">
        <f t="shared" si="51"/>
        <v>3</v>
      </c>
      <c r="AP192" s="3">
        <f t="shared" si="51"/>
        <v>4</v>
      </c>
      <c r="AQ192" s="5">
        <f t="shared" si="59"/>
        <v>4</v>
      </c>
      <c r="AR192" s="3">
        <f t="shared" si="60"/>
        <v>3</v>
      </c>
      <c r="AS192" s="3">
        <f t="shared" si="61"/>
        <v>2</v>
      </c>
      <c r="AT192" s="3">
        <f t="shared" si="62"/>
        <v>2</v>
      </c>
      <c r="AU192" s="3">
        <f t="shared" si="63"/>
        <v>3</v>
      </c>
      <c r="AV192" s="3">
        <f t="shared" si="64"/>
        <v>4</v>
      </c>
      <c r="AW192">
        <f t="shared" si="65"/>
        <v>3</v>
      </c>
      <c r="AX192">
        <f t="shared" si="66"/>
        <v>3</v>
      </c>
      <c r="AY192">
        <f t="shared" si="67"/>
        <v>4</v>
      </c>
      <c r="AZ192" s="3">
        <f t="shared" si="68"/>
        <v>2</v>
      </c>
      <c r="BA192" s="3">
        <f t="shared" si="69"/>
        <v>3</v>
      </c>
      <c r="BB192">
        <f t="shared" si="70"/>
        <v>2</v>
      </c>
      <c r="BC192" s="3">
        <f t="shared" si="71"/>
        <v>3</v>
      </c>
      <c r="BD192">
        <f t="shared" si="72"/>
        <v>4</v>
      </c>
      <c r="BE192">
        <f t="shared" si="73"/>
        <v>4</v>
      </c>
      <c r="BF192">
        <f t="shared" si="74"/>
        <v>72</v>
      </c>
    </row>
    <row r="193" spans="1:58" x14ac:dyDescent="0.35">
      <c r="A193" s="22" t="s">
        <v>277</v>
      </c>
      <c r="B193" s="1" t="s">
        <v>10</v>
      </c>
      <c r="C193" s="1" t="s">
        <v>8</v>
      </c>
      <c r="D193" s="1">
        <v>17</v>
      </c>
      <c r="E193" s="1" t="s">
        <v>3</v>
      </c>
      <c r="F193" s="2" t="s">
        <v>5</v>
      </c>
      <c r="G193" s="2" t="s">
        <v>4</v>
      </c>
      <c r="H193" s="1" t="s">
        <v>4</v>
      </c>
      <c r="I193" s="2" t="s">
        <v>6</v>
      </c>
      <c r="J193" s="1" t="s">
        <v>3</v>
      </c>
      <c r="K193" s="2" t="s">
        <v>3</v>
      </c>
      <c r="L193" s="2" t="s">
        <v>4</v>
      </c>
      <c r="M193" s="2" t="s">
        <v>4</v>
      </c>
      <c r="N193" s="2" t="s">
        <v>4</v>
      </c>
      <c r="O193" s="2" t="s">
        <v>3</v>
      </c>
      <c r="P193" s="1" t="s">
        <v>5</v>
      </c>
      <c r="Q193" s="2" t="s">
        <v>6</v>
      </c>
      <c r="R193" s="2" t="s">
        <v>4</v>
      </c>
      <c r="S193" s="2" t="s">
        <v>5</v>
      </c>
      <c r="T193" s="2" t="s">
        <v>3</v>
      </c>
      <c r="U193" s="2" t="s">
        <v>3</v>
      </c>
      <c r="V193" s="1" t="s">
        <v>4</v>
      </c>
      <c r="W193" s="1" t="s">
        <v>4</v>
      </c>
      <c r="X193" s="1" t="s">
        <v>5</v>
      </c>
      <c r="Y193" s="2" t="s">
        <v>5</v>
      </c>
      <c r="Z193" s="2" t="s">
        <v>6</v>
      </c>
      <c r="AA193" s="1" t="s">
        <v>5</v>
      </c>
      <c r="AB193" s="2" t="s">
        <v>5</v>
      </c>
      <c r="AC193" s="1" t="s">
        <v>5</v>
      </c>
      <c r="AD193" s="1" t="s">
        <v>4</v>
      </c>
      <c r="AF193">
        <f t="shared" si="52"/>
        <v>4</v>
      </c>
      <c r="AG193" s="3">
        <f t="shared" si="53"/>
        <v>3</v>
      </c>
      <c r="AH193" s="3">
        <f t="shared" si="54"/>
        <v>2</v>
      </c>
      <c r="AI193">
        <f t="shared" si="55"/>
        <v>3</v>
      </c>
      <c r="AJ193" s="3">
        <f t="shared" si="56"/>
        <v>4</v>
      </c>
      <c r="AK193">
        <f t="shared" si="57"/>
        <v>4</v>
      </c>
      <c r="AL193" s="3">
        <f t="shared" si="58"/>
        <v>1</v>
      </c>
      <c r="AM193" s="3">
        <f t="shared" si="58"/>
        <v>2</v>
      </c>
      <c r="AN193" s="3">
        <f t="shared" si="58"/>
        <v>2</v>
      </c>
      <c r="AO193" s="3">
        <f t="shared" si="51"/>
        <v>2</v>
      </c>
      <c r="AP193" s="3">
        <f t="shared" si="51"/>
        <v>1</v>
      </c>
      <c r="AQ193" s="5">
        <f t="shared" si="59"/>
        <v>2</v>
      </c>
      <c r="AR193" s="3">
        <f t="shared" si="60"/>
        <v>4</v>
      </c>
      <c r="AS193" s="3">
        <f t="shared" si="61"/>
        <v>2</v>
      </c>
      <c r="AT193" s="3">
        <f t="shared" si="62"/>
        <v>3</v>
      </c>
      <c r="AU193" s="3">
        <f t="shared" si="63"/>
        <v>1</v>
      </c>
      <c r="AV193" s="3">
        <f t="shared" si="64"/>
        <v>1</v>
      </c>
      <c r="AW193">
        <f t="shared" si="65"/>
        <v>3</v>
      </c>
      <c r="AX193">
        <f t="shared" si="66"/>
        <v>3</v>
      </c>
      <c r="AY193">
        <f t="shared" si="67"/>
        <v>2</v>
      </c>
      <c r="AZ193" s="3">
        <f t="shared" si="68"/>
        <v>3</v>
      </c>
      <c r="BA193" s="3">
        <f t="shared" si="69"/>
        <v>4</v>
      </c>
      <c r="BB193">
        <f t="shared" si="70"/>
        <v>2</v>
      </c>
      <c r="BC193" s="3">
        <f t="shared" si="71"/>
        <v>3</v>
      </c>
      <c r="BD193">
        <f t="shared" si="72"/>
        <v>2</v>
      </c>
      <c r="BE193">
        <f t="shared" si="73"/>
        <v>3</v>
      </c>
      <c r="BF193">
        <f t="shared" si="74"/>
        <v>66</v>
      </c>
    </row>
    <row r="194" spans="1:58" x14ac:dyDescent="0.35">
      <c r="A194" s="22" t="s">
        <v>278</v>
      </c>
      <c r="B194" s="1" t="s">
        <v>9</v>
      </c>
      <c r="C194" s="1" t="s">
        <v>8</v>
      </c>
      <c r="D194" s="1">
        <v>17</v>
      </c>
      <c r="E194" s="1" t="s">
        <v>4</v>
      </c>
      <c r="F194" s="2" t="s">
        <v>5</v>
      </c>
      <c r="G194" s="2" t="s">
        <v>5</v>
      </c>
      <c r="H194" s="1" t="s">
        <v>3</v>
      </c>
      <c r="I194" s="2" t="s">
        <v>4</v>
      </c>
      <c r="J194" s="1" t="s">
        <v>4</v>
      </c>
      <c r="K194" s="2" t="s">
        <v>5</v>
      </c>
      <c r="L194" s="2" t="s">
        <v>3</v>
      </c>
      <c r="M194" s="2" t="s">
        <v>5</v>
      </c>
      <c r="N194" s="2" t="s">
        <v>4</v>
      </c>
      <c r="O194" s="2" t="s">
        <v>5</v>
      </c>
      <c r="P194" s="1" t="s">
        <v>4</v>
      </c>
      <c r="Q194" s="2" t="s">
        <v>4</v>
      </c>
      <c r="R194" s="2" t="s">
        <v>5</v>
      </c>
      <c r="S194" s="2" t="s">
        <v>4</v>
      </c>
      <c r="T194" s="2" t="s">
        <v>3</v>
      </c>
      <c r="U194" s="2" t="s">
        <v>5</v>
      </c>
      <c r="V194" s="1" t="s">
        <v>3</v>
      </c>
      <c r="W194" s="1" t="s">
        <v>4</v>
      </c>
      <c r="X194" s="1" t="s">
        <v>5</v>
      </c>
      <c r="Y194" s="2" t="s">
        <v>6</v>
      </c>
      <c r="Z194" s="2" t="s">
        <v>3</v>
      </c>
      <c r="AA194" s="1" t="s">
        <v>5</v>
      </c>
      <c r="AB194" s="2" t="s">
        <v>5</v>
      </c>
      <c r="AC194" s="1" t="s">
        <v>3</v>
      </c>
      <c r="AD194" s="1" t="s">
        <v>3</v>
      </c>
      <c r="AF194">
        <f t="shared" si="52"/>
        <v>3</v>
      </c>
      <c r="AG194" s="3">
        <f t="shared" si="53"/>
        <v>3</v>
      </c>
      <c r="AH194" s="3">
        <f t="shared" si="54"/>
        <v>3</v>
      </c>
      <c r="AI194">
        <f t="shared" si="55"/>
        <v>4</v>
      </c>
      <c r="AJ194" s="3">
        <f t="shared" si="56"/>
        <v>2</v>
      </c>
      <c r="AK194">
        <f t="shared" si="57"/>
        <v>3</v>
      </c>
      <c r="AL194" s="3">
        <f t="shared" si="58"/>
        <v>3</v>
      </c>
      <c r="AM194" s="3">
        <f t="shared" si="58"/>
        <v>1</v>
      </c>
      <c r="AN194" s="3">
        <f t="shared" si="58"/>
        <v>3</v>
      </c>
      <c r="AO194" s="3">
        <f t="shared" si="58"/>
        <v>2</v>
      </c>
      <c r="AP194" s="3">
        <f t="shared" si="58"/>
        <v>3</v>
      </c>
      <c r="AQ194" s="5">
        <f t="shared" si="59"/>
        <v>3</v>
      </c>
      <c r="AR194" s="3">
        <f t="shared" si="60"/>
        <v>2</v>
      </c>
      <c r="AS194" s="3">
        <f t="shared" si="61"/>
        <v>3</v>
      </c>
      <c r="AT194" s="3">
        <f t="shared" si="62"/>
        <v>2</v>
      </c>
      <c r="AU194" s="3">
        <f t="shared" si="63"/>
        <v>1</v>
      </c>
      <c r="AV194" s="3">
        <f t="shared" si="64"/>
        <v>3</v>
      </c>
      <c r="AW194">
        <f t="shared" si="65"/>
        <v>4</v>
      </c>
      <c r="AX194">
        <f t="shared" si="66"/>
        <v>3</v>
      </c>
      <c r="AY194">
        <f t="shared" si="67"/>
        <v>2</v>
      </c>
      <c r="AZ194" s="3">
        <f t="shared" si="68"/>
        <v>4</v>
      </c>
      <c r="BA194" s="3">
        <f t="shared" si="69"/>
        <v>1</v>
      </c>
      <c r="BB194">
        <f t="shared" si="70"/>
        <v>2</v>
      </c>
      <c r="BC194" s="3">
        <f t="shared" si="71"/>
        <v>3</v>
      </c>
      <c r="BD194">
        <f t="shared" si="72"/>
        <v>4</v>
      </c>
      <c r="BE194">
        <f t="shared" si="73"/>
        <v>4</v>
      </c>
      <c r="BF194">
        <f t="shared" si="74"/>
        <v>71</v>
      </c>
    </row>
    <row r="195" spans="1:58" x14ac:dyDescent="0.35">
      <c r="A195" s="22" t="s">
        <v>279</v>
      </c>
      <c r="B195" s="1" t="s">
        <v>10</v>
      </c>
      <c r="C195" s="1" t="s">
        <v>7</v>
      </c>
      <c r="D195" s="1">
        <v>16</v>
      </c>
      <c r="E195" s="1" t="s">
        <v>4</v>
      </c>
      <c r="F195" s="2" t="s">
        <v>5</v>
      </c>
      <c r="G195" s="2" t="s">
        <v>4</v>
      </c>
      <c r="H195" s="1" t="s">
        <v>6</v>
      </c>
      <c r="I195" s="2" t="s">
        <v>6</v>
      </c>
      <c r="J195" s="1" t="s">
        <v>5</v>
      </c>
      <c r="K195" s="2" t="s">
        <v>3</v>
      </c>
      <c r="L195" s="2" t="s">
        <v>5</v>
      </c>
      <c r="M195" s="2" t="s">
        <v>4</v>
      </c>
      <c r="N195" s="2" t="s">
        <v>5</v>
      </c>
      <c r="O195" s="2" t="s">
        <v>5</v>
      </c>
      <c r="P195" s="1" t="s">
        <v>4</v>
      </c>
      <c r="Q195" s="2" t="s">
        <v>5</v>
      </c>
      <c r="R195" s="2" t="s">
        <v>3</v>
      </c>
      <c r="S195" s="2" t="s">
        <v>5</v>
      </c>
      <c r="T195" s="2" t="s">
        <v>4</v>
      </c>
      <c r="U195" s="2" t="s">
        <v>5</v>
      </c>
      <c r="V195" s="1" t="s">
        <v>3</v>
      </c>
      <c r="W195" s="1" t="s">
        <v>4</v>
      </c>
      <c r="X195" s="1" t="s">
        <v>3</v>
      </c>
      <c r="Y195" s="2" t="s">
        <v>5</v>
      </c>
      <c r="Z195" s="2" t="s">
        <v>3</v>
      </c>
      <c r="AA195" s="1" t="s">
        <v>4</v>
      </c>
      <c r="AB195" s="2" t="s">
        <v>6</v>
      </c>
      <c r="AC195" s="1" t="s">
        <v>3</v>
      </c>
      <c r="AD195" s="1" t="s">
        <v>4</v>
      </c>
      <c r="AF195">
        <f t="shared" ref="AF195:AF258" si="75">IF(E195="Sangat Tidak Setuju",1,IF(E195="Tidak Setuju",2,IF(E195="Setuju",3,IF(E195="Sangat Setuju",4))))</f>
        <v>3</v>
      </c>
      <c r="AG195" s="3">
        <f t="shared" ref="AG195:AG258" si="76">IF(F195="Sangat Tidak Setuju",4,IF(F195="Tidak Setuju",3,IF(F195="Setuju",2,IF(F195="Sangat Setuju",1))))</f>
        <v>3</v>
      </c>
      <c r="AH195" s="3">
        <f t="shared" ref="AH195:AH258" si="77">IF(G195="Sangat Tidak Setuju",4,IF(G195="Tidak Setuju",3,IF(G195="Setuju",2,IF(G195="Sangat Setuju",1))))</f>
        <v>2</v>
      </c>
      <c r="AI195">
        <f t="shared" ref="AI195:AI258" si="78">IF(H195="Sangat Tidak Setuju",1,IF(H195="Tidak Setuju",2,IF(H195="Setuju",3,IF(H195="Sangat Setuju",4))))</f>
        <v>1</v>
      </c>
      <c r="AJ195" s="3">
        <f t="shared" ref="AJ195:AJ258" si="79">IF(I195="Sangat Tidak Setuju",4,IF(I195="Tidak Setuju",3,IF(I195="Setuju",2,IF(I195="Sangat Setuju",1))))</f>
        <v>4</v>
      </c>
      <c r="AK195">
        <f t="shared" ref="AK195:AK258" si="80">IF(J195="Sangat Tidak Setuju",1,IF(J195="Tidak Setuju",2,IF(J195="Setuju",3,IF(J195="Sangat Setuju",4))))</f>
        <v>2</v>
      </c>
      <c r="AL195" s="3">
        <f t="shared" ref="AL195:AO258" si="81">IF(K195="Sangat Tidak Setuju",4,IF(K195="Tidak Setuju",3,IF(K195="Setuju",2,IF(K195="Sangat Setuju",1))))</f>
        <v>1</v>
      </c>
      <c r="AM195" s="3">
        <f t="shared" si="81"/>
        <v>3</v>
      </c>
      <c r="AN195" s="3">
        <f t="shared" si="81"/>
        <v>2</v>
      </c>
      <c r="AO195" s="3">
        <f t="shared" si="81"/>
        <v>3</v>
      </c>
      <c r="AP195" s="3">
        <f t="shared" ref="AP195:AP258" si="82">IF(O195="Sangat Tidak Setuju",4,IF(O195="Tidak Setuju",3,IF(O195="Setuju",2,IF(O195="Sangat Setuju",1))))</f>
        <v>3</v>
      </c>
      <c r="AQ195" s="5">
        <f t="shared" ref="AQ195:AQ258" si="83">IF(P195="Sangat Tidak Setuju",1,IF(P195="Tidak Setuju",2,IF(P195="Setuju",3,IF(P195="Sangat Setuju",4))))</f>
        <v>3</v>
      </c>
      <c r="AR195" s="3">
        <f t="shared" ref="AR195:AR258" si="84">IF(Q195="Sangat Tidak Setuju",4,IF(Q195="Tidak Setuju",3,IF(Q195="Setuju",2,IF(Q195="Sangat Setuju",1))))</f>
        <v>3</v>
      </c>
      <c r="AS195" s="3">
        <f t="shared" ref="AS195:AS258" si="85">IF(R195="Sangat Tidak Setuju",4,IF(R195="Tidak Setuju",3,IF(R195="Setuju",2,IF(R195="Sangat Setuju",1))))</f>
        <v>1</v>
      </c>
      <c r="AT195" s="3">
        <f t="shared" ref="AT195:AT258" si="86">IF(S195="Sangat Tidak Setuju",4,IF(S195="Tidak Setuju",3,IF(S195="Setuju",2,IF(S195="Sangat Setuju",1))))</f>
        <v>3</v>
      </c>
      <c r="AU195" s="3">
        <f t="shared" ref="AU195:AU258" si="87">IF(T195="Sangat Tidak Setuju",4,IF(T195="Tidak Setuju",3,IF(T195="Setuju",2,IF(T195="Sangat Setuju",1))))</f>
        <v>2</v>
      </c>
      <c r="AV195" s="3">
        <f t="shared" ref="AV195:AV258" si="88">IF(U195="Sangat Tidak Setuju",4,IF(U195="Tidak Setuju",3,IF(U195="Setuju",2,IF(U195="Sangat Setuju",1))))</f>
        <v>3</v>
      </c>
      <c r="AW195">
        <f t="shared" ref="AW195:AW258" si="89">IF(V195="Sangat Tidak Setuju",1,IF(V195="Tidak Setuju",2,IF(V195="Setuju",3,IF(V195="Sangat Setuju",4))))</f>
        <v>4</v>
      </c>
      <c r="AX195">
        <f t="shared" ref="AX195:AX258" si="90">IF(W195="Sangat Tidak Setuju",1,IF(W195="Tidak Setuju",2,IF(W195="Setuju",3,IF(W195="Sangat Setuju",4))))</f>
        <v>3</v>
      </c>
      <c r="AY195">
        <f t="shared" ref="AY195:AY258" si="91">IF(X195="Sangat Tidak Setuju",1,IF(X195="Tidak Setuju",2,IF(X195="Setuju",3,IF(X195="Sangat Setuju",4))))</f>
        <v>4</v>
      </c>
      <c r="AZ195" s="3">
        <f t="shared" ref="AZ195:AZ258" si="92">IF(Y195="Sangat Tidak Setuju",4,IF(Y195="Tidak Setuju",3,IF(Y195="Setuju",2,IF(Y195="Sangat Setuju",1))))</f>
        <v>3</v>
      </c>
      <c r="BA195" s="3">
        <f t="shared" ref="BA195:BA258" si="93">IF(Z195="Sangat Tidak Setuju",4,IF(Z195="Tidak Setuju",3,IF(Z195="Setuju",2,IF(Z195="Sangat Setuju",1))))</f>
        <v>1</v>
      </c>
      <c r="BB195">
        <f t="shared" ref="BB195:BB258" si="94">IF(AA195="Sangat Tidak Setuju",1,IF(AA195="Tidak Setuju",2,IF(AA195="Setuju",3,IF(AA195="Sangat Setuju",4))))</f>
        <v>3</v>
      </c>
      <c r="BC195" s="3">
        <f t="shared" ref="BC195:BC258" si="95">IF(AB195="Sangat Tidak Setuju",4,IF(AB195="Tidak Setuju",3,IF(AB195="Setuju",2,IF(AB195="Sangat Setuju",1))))</f>
        <v>4</v>
      </c>
      <c r="BD195">
        <f t="shared" ref="BD195:BD258" si="96">IF(AC195="Sangat Tidak Setuju",1,IF(AC195="Tidak Setuju",2,IF(AC195="Setuju",3,IF(AC195="Sangat Setuju",4))))</f>
        <v>4</v>
      </c>
      <c r="BE195">
        <f t="shared" ref="BE195:BE258" si="97">IF(AD195="Sangat Tidak Setuju",1,IF(AD195="Tidak Setuju",2,IF(AD195="Setuju",3,IF(AD195="Sangat Setuju",4))))</f>
        <v>3</v>
      </c>
      <c r="BF195">
        <f t="shared" ref="BF195:BF258" si="98">SUM(AF195:BE195)</f>
        <v>71</v>
      </c>
    </row>
    <row r="196" spans="1:58" x14ac:dyDescent="0.35">
      <c r="A196" s="22" t="s">
        <v>280</v>
      </c>
      <c r="B196" s="1" t="s">
        <v>10</v>
      </c>
      <c r="C196" s="1" t="s">
        <v>7</v>
      </c>
      <c r="D196" s="1">
        <v>16</v>
      </c>
      <c r="E196" s="1" t="s">
        <v>6</v>
      </c>
      <c r="F196" s="2" t="s">
        <v>4</v>
      </c>
      <c r="G196" s="2" t="s">
        <v>3</v>
      </c>
      <c r="H196" s="1" t="s">
        <v>3</v>
      </c>
      <c r="I196" s="2" t="s">
        <v>5</v>
      </c>
      <c r="J196" s="1" t="s">
        <v>6</v>
      </c>
      <c r="K196" s="2" t="s">
        <v>3</v>
      </c>
      <c r="L196" s="2" t="s">
        <v>4</v>
      </c>
      <c r="M196" s="2" t="s">
        <v>4</v>
      </c>
      <c r="N196" s="2" t="s">
        <v>4</v>
      </c>
      <c r="O196" s="2" t="s">
        <v>5</v>
      </c>
      <c r="P196" s="1" t="s">
        <v>3</v>
      </c>
      <c r="Q196" s="2" t="s">
        <v>5</v>
      </c>
      <c r="R196" s="2" t="s">
        <v>6</v>
      </c>
      <c r="S196" s="2" t="s">
        <v>4</v>
      </c>
      <c r="T196" s="2" t="s">
        <v>4</v>
      </c>
      <c r="U196" s="2" t="s">
        <v>5</v>
      </c>
      <c r="V196" s="1" t="s">
        <v>4</v>
      </c>
      <c r="W196" s="1" t="s">
        <v>3</v>
      </c>
      <c r="X196" s="1" t="s">
        <v>5</v>
      </c>
      <c r="Y196" s="2" t="s">
        <v>3</v>
      </c>
      <c r="Z196" s="2" t="s">
        <v>4</v>
      </c>
      <c r="AA196" s="1" t="s">
        <v>3</v>
      </c>
      <c r="AB196" s="2" t="s">
        <v>6</v>
      </c>
      <c r="AC196" s="1" t="s">
        <v>3</v>
      </c>
      <c r="AD196" s="1" t="s">
        <v>3</v>
      </c>
      <c r="AF196">
        <f t="shared" si="75"/>
        <v>1</v>
      </c>
      <c r="AG196" s="3">
        <f t="shared" si="76"/>
        <v>2</v>
      </c>
      <c r="AH196" s="3">
        <f t="shared" si="77"/>
        <v>1</v>
      </c>
      <c r="AI196">
        <f t="shared" si="78"/>
        <v>4</v>
      </c>
      <c r="AJ196" s="3">
        <f t="shared" si="79"/>
        <v>3</v>
      </c>
      <c r="AK196">
        <f t="shared" si="80"/>
        <v>1</v>
      </c>
      <c r="AL196" s="3">
        <f t="shared" si="81"/>
        <v>1</v>
      </c>
      <c r="AM196" s="3">
        <f t="shared" si="81"/>
        <v>2</v>
      </c>
      <c r="AN196" s="3">
        <f t="shared" si="81"/>
        <v>2</v>
      </c>
      <c r="AO196" s="3">
        <f t="shared" si="81"/>
        <v>2</v>
      </c>
      <c r="AP196" s="3">
        <f t="shared" si="82"/>
        <v>3</v>
      </c>
      <c r="AQ196" s="5">
        <f t="shared" si="83"/>
        <v>4</v>
      </c>
      <c r="AR196" s="3">
        <f t="shared" si="84"/>
        <v>3</v>
      </c>
      <c r="AS196" s="3">
        <f t="shared" si="85"/>
        <v>4</v>
      </c>
      <c r="AT196" s="3">
        <f t="shared" si="86"/>
        <v>2</v>
      </c>
      <c r="AU196" s="3">
        <f t="shared" si="87"/>
        <v>2</v>
      </c>
      <c r="AV196" s="3">
        <f t="shared" si="88"/>
        <v>3</v>
      </c>
      <c r="AW196">
        <f t="shared" si="89"/>
        <v>3</v>
      </c>
      <c r="AX196">
        <f t="shared" si="90"/>
        <v>4</v>
      </c>
      <c r="AY196">
        <f t="shared" si="91"/>
        <v>2</v>
      </c>
      <c r="AZ196" s="3">
        <f t="shared" si="92"/>
        <v>1</v>
      </c>
      <c r="BA196" s="3">
        <f t="shared" si="93"/>
        <v>2</v>
      </c>
      <c r="BB196">
        <f t="shared" si="94"/>
        <v>4</v>
      </c>
      <c r="BC196" s="3">
        <f t="shared" si="95"/>
        <v>4</v>
      </c>
      <c r="BD196">
        <f t="shared" si="96"/>
        <v>4</v>
      </c>
      <c r="BE196">
        <f t="shared" si="97"/>
        <v>4</v>
      </c>
      <c r="BF196">
        <f t="shared" si="98"/>
        <v>68</v>
      </c>
    </row>
    <row r="197" spans="1:58" x14ac:dyDescent="0.35">
      <c r="A197" s="22" t="s">
        <v>281</v>
      </c>
      <c r="B197" s="1" t="s">
        <v>10</v>
      </c>
      <c r="C197" s="1" t="s">
        <v>7</v>
      </c>
      <c r="D197" s="1">
        <v>17</v>
      </c>
      <c r="E197" s="1" t="s">
        <v>5</v>
      </c>
      <c r="F197" s="2" t="s">
        <v>3</v>
      </c>
      <c r="G197" s="2" t="s">
        <v>4</v>
      </c>
      <c r="H197" s="1" t="s">
        <v>4</v>
      </c>
      <c r="I197" s="2" t="s">
        <v>5</v>
      </c>
      <c r="J197" s="1" t="s">
        <v>4</v>
      </c>
      <c r="K197" s="2" t="s">
        <v>3</v>
      </c>
      <c r="L197" s="2" t="s">
        <v>4</v>
      </c>
      <c r="M197" s="2" t="s">
        <v>5</v>
      </c>
      <c r="N197" s="2" t="s">
        <v>4</v>
      </c>
      <c r="O197" s="2" t="s">
        <v>5</v>
      </c>
      <c r="P197" s="1" t="s">
        <v>4</v>
      </c>
      <c r="Q197" s="2" t="s">
        <v>4</v>
      </c>
      <c r="R197" s="2" t="s">
        <v>4</v>
      </c>
      <c r="S197" s="2" t="s">
        <v>5</v>
      </c>
      <c r="T197" s="2" t="s">
        <v>5</v>
      </c>
      <c r="U197" s="2" t="s">
        <v>5</v>
      </c>
      <c r="V197" s="1" t="s">
        <v>4</v>
      </c>
      <c r="W197" s="1" t="s">
        <v>4</v>
      </c>
      <c r="X197" s="1" t="s">
        <v>5</v>
      </c>
      <c r="Y197" s="2" t="s">
        <v>4</v>
      </c>
      <c r="Z197" s="2" t="s">
        <v>3</v>
      </c>
      <c r="AA197" s="1" t="s">
        <v>4</v>
      </c>
      <c r="AB197" s="2" t="s">
        <v>4</v>
      </c>
      <c r="AC197" s="1" t="s">
        <v>4</v>
      </c>
      <c r="AD197" s="1" t="s">
        <v>3</v>
      </c>
      <c r="AF197">
        <f t="shared" si="75"/>
        <v>2</v>
      </c>
      <c r="AG197" s="3">
        <f t="shared" si="76"/>
        <v>1</v>
      </c>
      <c r="AH197" s="3">
        <f t="shared" si="77"/>
        <v>2</v>
      </c>
      <c r="AI197">
        <f t="shared" si="78"/>
        <v>3</v>
      </c>
      <c r="AJ197" s="3">
        <f t="shared" si="79"/>
        <v>3</v>
      </c>
      <c r="AK197">
        <f t="shared" si="80"/>
        <v>3</v>
      </c>
      <c r="AL197" s="3">
        <f t="shared" si="81"/>
        <v>1</v>
      </c>
      <c r="AM197" s="3">
        <f t="shared" si="81"/>
        <v>2</v>
      </c>
      <c r="AN197" s="3">
        <f t="shared" si="81"/>
        <v>3</v>
      </c>
      <c r="AO197" s="3">
        <f t="shared" si="81"/>
        <v>2</v>
      </c>
      <c r="AP197" s="3">
        <f t="shared" si="82"/>
        <v>3</v>
      </c>
      <c r="AQ197" s="5">
        <f t="shared" si="83"/>
        <v>3</v>
      </c>
      <c r="AR197" s="3">
        <f t="shared" si="84"/>
        <v>2</v>
      </c>
      <c r="AS197" s="3">
        <f t="shared" si="85"/>
        <v>2</v>
      </c>
      <c r="AT197" s="3">
        <f t="shared" si="86"/>
        <v>3</v>
      </c>
      <c r="AU197" s="3">
        <f t="shared" si="87"/>
        <v>3</v>
      </c>
      <c r="AV197" s="3">
        <f t="shared" si="88"/>
        <v>3</v>
      </c>
      <c r="AW197">
        <f t="shared" si="89"/>
        <v>3</v>
      </c>
      <c r="AX197">
        <f t="shared" si="90"/>
        <v>3</v>
      </c>
      <c r="AY197">
        <f t="shared" si="91"/>
        <v>2</v>
      </c>
      <c r="AZ197" s="3">
        <f t="shared" si="92"/>
        <v>2</v>
      </c>
      <c r="BA197" s="3">
        <f t="shared" si="93"/>
        <v>1</v>
      </c>
      <c r="BB197">
        <f t="shared" si="94"/>
        <v>3</v>
      </c>
      <c r="BC197" s="3">
        <f t="shared" si="95"/>
        <v>2</v>
      </c>
      <c r="BD197">
        <f t="shared" si="96"/>
        <v>3</v>
      </c>
      <c r="BE197">
        <f t="shared" si="97"/>
        <v>4</v>
      </c>
      <c r="BF197">
        <f t="shared" si="98"/>
        <v>64</v>
      </c>
    </row>
    <row r="198" spans="1:58" x14ac:dyDescent="0.35">
      <c r="A198" s="22" t="s">
        <v>282</v>
      </c>
      <c r="B198" s="1" t="s">
        <v>9</v>
      </c>
      <c r="C198" s="1" t="s">
        <v>7</v>
      </c>
      <c r="D198" s="1">
        <v>16</v>
      </c>
      <c r="E198" s="1" t="s">
        <v>3</v>
      </c>
      <c r="F198" s="2" t="s">
        <v>6</v>
      </c>
      <c r="G198" s="2" t="s">
        <v>5</v>
      </c>
      <c r="H198" s="1" t="s">
        <v>4</v>
      </c>
      <c r="I198" s="2" t="s">
        <v>5</v>
      </c>
      <c r="J198" s="1" t="s">
        <v>4</v>
      </c>
      <c r="K198" s="2" t="s">
        <v>4</v>
      </c>
      <c r="L198" s="2" t="s">
        <v>4</v>
      </c>
      <c r="M198" s="2" t="s">
        <v>6</v>
      </c>
      <c r="N198" s="2" t="s">
        <v>6</v>
      </c>
      <c r="O198" s="2" t="s">
        <v>4</v>
      </c>
      <c r="P198" s="1" t="s">
        <v>3</v>
      </c>
      <c r="Q198" s="2" t="s">
        <v>5</v>
      </c>
      <c r="R198" s="2" t="s">
        <v>4</v>
      </c>
      <c r="S198" s="2" t="s">
        <v>5</v>
      </c>
      <c r="T198" s="2" t="s">
        <v>4</v>
      </c>
      <c r="U198" s="2" t="s">
        <v>4</v>
      </c>
      <c r="V198" s="1" t="s">
        <v>3</v>
      </c>
      <c r="W198" s="1" t="s">
        <v>4</v>
      </c>
      <c r="X198" s="1" t="s">
        <v>4</v>
      </c>
      <c r="Y198" s="2" t="s">
        <v>5</v>
      </c>
      <c r="Z198" s="2" t="s">
        <v>4</v>
      </c>
      <c r="AA198" s="1" t="s">
        <v>3</v>
      </c>
      <c r="AB198" s="2" t="s">
        <v>4</v>
      </c>
      <c r="AC198" s="1" t="s">
        <v>4</v>
      </c>
      <c r="AD198" s="1" t="s">
        <v>3</v>
      </c>
      <c r="AF198">
        <f t="shared" si="75"/>
        <v>4</v>
      </c>
      <c r="AG198" s="3">
        <f t="shared" si="76"/>
        <v>4</v>
      </c>
      <c r="AH198" s="3">
        <f t="shared" si="77"/>
        <v>3</v>
      </c>
      <c r="AI198">
        <f t="shared" si="78"/>
        <v>3</v>
      </c>
      <c r="AJ198" s="3">
        <f t="shared" si="79"/>
        <v>3</v>
      </c>
      <c r="AK198">
        <f t="shared" si="80"/>
        <v>3</v>
      </c>
      <c r="AL198" s="3">
        <f t="shared" si="81"/>
        <v>2</v>
      </c>
      <c r="AM198" s="3">
        <f t="shared" si="81"/>
        <v>2</v>
      </c>
      <c r="AN198" s="3">
        <f t="shared" si="81"/>
        <v>4</v>
      </c>
      <c r="AO198" s="3">
        <f t="shared" si="81"/>
        <v>4</v>
      </c>
      <c r="AP198" s="3">
        <f t="shared" si="82"/>
        <v>2</v>
      </c>
      <c r="AQ198" s="5">
        <f t="shared" si="83"/>
        <v>4</v>
      </c>
      <c r="AR198" s="3">
        <f t="shared" si="84"/>
        <v>3</v>
      </c>
      <c r="AS198" s="3">
        <f t="shared" si="85"/>
        <v>2</v>
      </c>
      <c r="AT198" s="3">
        <f t="shared" si="86"/>
        <v>3</v>
      </c>
      <c r="AU198" s="3">
        <f t="shared" si="87"/>
        <v>2</v>
      </c>
      <c r="AV198" s="3">
        <f t="shared" si="88"/>
        <v>2</v>
      </c>
      <c r="AW198">
        <f t="shared" si="89"/>
        <v>4</v>
      </c>
      <c r="AX198">
        <f t="shared" si="90"/>
        <v>3</v>
      </c>
      <c r="AY198">
        <f t="shared" si="91"/>
        <v>3</v>
      </c>
      <c r="AZ198" s="3">
        <f t="shared" si="92"/>
        <v>3</v>
      </c>
      <c r="BA198" s="3">
        <f t="shared" si="93"/>
        <v>2</v>
      </c>
      <c r="BB198">
        <f t="shared" si="94"/>
        <v>4</v>
      </c>
      <c r="BC198" s="3">
        <f t="shared" si="95"/>
        <v>2</v>
      </c>
      <c r="BD198">
        <f t="shared" si="96"/>
        <v>3</v>
      </c>
      <c r="BE198">
        <f t="shared" si="97"/>
        <v>4</v>
      </c>
      <c r="BF198">
        <f t="shared" si="98"/>
        <v>78</v>
      </c>
    </row>
    <row r="199" spans="1:58" x14ac:dyDescent="0.35">
      <c r="A199" s="22" t="s">
        <v>283</v>
      </c>
      <c r="B199" s="1" t="s">
        <v>9</v>
      </c>
      <c r="C199" s="1" t="s">
        <v>7</v>
      </c>
      <c r="D199" s="1">
        <v>17</v>
      </c>
      <c r="E199" s="1" t="s">
        <v>3</v>
      </c>
      <c r="F199" s="2" t="s">
        <v>3</v>
      </c>
      <c r="G199" s="2" t="s">
        <v>4</v>
      </c>
      <c r="H199" s="1" t="s">
        <v>4</v>
      </c>
      <c r="I199" s="2" t="s">
        <v>5</v>
      </c>
      <c r="J199" s="1" t="s">
        <v>5</v>
      </c>
      <c r="K199" s="2" t="s">
        <v>4</v>
      </c>
      <c r="L199" s="2" t="s">
        <v>3</v>
      </c>
      <c r="M199" s="2" t="s">
        <v>5</v>
      </c>
      <c r="N199" s="2" t="s">
        <v>4</v>
      </c>
      <c r="O199" s="2" t="s">
        <v>5</v>
      </c>
      <c r="P199" s="1" t="s">
        <v>3</v>
      </c>
      <c r="Q199" s="2" t="s">
        <v>5</v>
      </c>
      <c r="R199" s="2" t="s">
        <v>5</v>
      </c>
      <c r="S199" s="2" t="s">
        <v>4</v>
      </c>
      <c r="T199" s="2" t="s">
        <v>3</v>
      </c>
      <c r="U199" s="2" t="s">
        <v>4</v>
      </c>
      <c r="V199" s="1" t="s">
        <v>4</v>
      </c>
      <c r="W199" s="1" t="s">
        <v>4</v>
      </c>
      <c r="X199" s="1" t="s">
        <v>3</v>
      </c>
      <c r="Y199" s="2" t="s">
        <v>6</v>
      </c>
      <c r="Z199" s="2" t="s">
        <v>5</v>
      </c>
      <c r="AA199" s="1" t="s">
        <v>4</v>
      </c>
      <c r="AB199" s="2" t="s">
        <v>5</v>
      </c>
      <c r="AC199" s="1" t="s">
        <v>3</v>
      </c>
      <c r="AD199" s="1" t="s">
        <v>5</v>
      </c>
      <c r="AF199">
        <f t="shared" si="75"/>
        <v>4</v>
      </c>
      <c r="AG199" s="3">
        <f t="shared" si="76"/>
        <v>1</v>
      </c>
      <c r="AH199" s="3">
        <f t="shared" si="77"/>
        <v>2</v>
      </c>
      <c r="AI199">
        <f t="shared" si="78"/>
        <v>3</v>
      </c>
      <c r="AJ199" s="3">
        <f t="shared" si="79"/>
        <v>3</v>
      </c>
      <c r="AK199">
        <f t="shared" si="80"/>
        <v>2</v>
      </c>
      <c r="AL199" s="3">
        <f t="shared" si="81"/>
        <v>2</v>
      </c>
      <c r="AM199" s="3">
        <f t="shared" si="81"/>
        <v>1</v>
      </c>
      <c r="AN199" s="3">
        <f t="shared" si="81"/>
        <v>3</v>
      </c>
      <c r="AO199" s="3">
        <f t="shared" si="81"/>
        <v>2</v>
      </c>
      <c r="AP199" s="3">
        <f t="shared" si="82"/>
        <v>3</v>
      </c>
      <c r="AQ199" s="5">
        <f t="shared" si="83"/>
        <v>4</v>
      </c>
      <c r="AR199" s="3">
        <f t="shared" si="84"/>
        <v>3</v>
      </c>
      <c r="AS199" s="3">
        <f t="shared" si="85"/>
        <v>3</v>
      </c>
      <c r="AT199" s="3">
        <f t="shared" si="86"/>
        <v>2</v>
      </c>
      <c r="AU199" s="3">
        <f t="shared" si="87"/>
        <v>1</v>
      </c>
      <c r="AV199" s="3">
        <f t="shared" si="88"/>
        <v>2</v>
      </c>
      <c r="AW199">
        <f t="shared" si="89"/>
        <v>3</v>
      </c>
      <c r="AX199">
        <f t="shared" si="90"/>
        <v>3</v>
      </c>
      <c r="AY199">
        <f t="shared" si="91"/>
        <v>4</v>
      </c>
      <c r="AZ199" s="3">
        <f t="shared" si="92"/>
        <v>4</v>
      </c>
      <c r="BA199" s="3">
        <f t="shared" si="93"/>
        <v>3</v>
      </c>
      <c r="BB199">
        <f t="shared" si="94"/>
        <v>3</v>
      </c>
      <c r="BC199" s="3">
        <f t="shared" si="95"/>
        <v>3</v>
      </c>
      <c r="BD199">
        <f t="shared" si="96"/>
        <v>4</v>
      </c>
      <c r="BE199">
        <f t="shared" si="97"/>
        <v>2</v>
      </c>
      <c r="BF199">
        <f t="shared" si="98"/>
        <v>70</v>
      </c>
    </row>
    <row r="200" spans="1:58" x14ac:dyDescent="0.35">
      <c r="A200" s="22" t="s">
        <v>284</v>
      </c>
      <c r="B200" s="1" t="s">
        <v>10</v>
      </c>
      <c r="C200" s="1" t="s">
        <v>7</v>
      </c>
      <c r="D200" s="1">
        <v>16</v>
      </c>
      <c r="E200" s="1" t="s">
        <v>5</v>
      </c>
      <c r="F200" s="2" t="s">
        <v>4</v>
      </c>
      <c r="G200" s="2" t="s">
        <v>4</v>
      </c>
      <c r="H200" s="1" t="s">
        <v>5</v>
      </c>
      <c r="I200" s="2" t="s">
        <v>4</v>
      </c>
      <c r="J200" s="1" t="s">
        <v>5</v>
      </c>
      <c r="K200" s="2" t="s">
        <v>4</v>
      </c>
      <c r="L200" s="2" t="s">
        <v>5</v>
      </c>
      <c r="M200" s="2" t="s">
        <v>4</v>
      </c>
      <c r="N200" s="2" t="s">
        <v>6</v>
      </c>
      <c r="O200" s="2" t="s">
        <v>4</v>
      </c>
      <c r="P200" s="1" t="s">
        <v>4</v>
      </c>
      <c r="Q200" s="2" t="s">
        <v>6</v>
      </c>
      <c r="R200" s="2" t="s">
        <v>5</v>
      </c>
      <c r="S200" s="2" t="s">
        <v>4</v>
      </c>
      <c r="T200" s="2" t="s">
        <v>3</v>
      </c>
      <c r="U200" s="2" t="s">
        <v>4</v>
      </c>
      <c r="V200" s="1" t="s">
        <v>3</v>
      </c>
      <c r="W200" s="1" t="s">
        <v>4</v>
      </c>
      <c r="X200" s="1" t="s">
        <v>5</v>
      </c>
      <c r="Y200" s="2" t="s">
        <v>5</v>
      </c>
      <c r="Z200" s="2" t="s">
        <v>4</v>
      </c>
      <c r="AA200" s="1" t="s">
        <v>5</v>
      </c>
      <c r="AB200" s="2" t="s">
        <v>4</v>
      </c>
      <c r="AC200" s="1" t="s">
        <v>5</v>
      </c>
      <c r="AD200" s="1" t="s">
        <v>3</v>
      </c>
      <c r="AF200">
        <f t="shared" si="75"/>
        <v>2</v>
      </c>
      <c r="AG200" s="3">
        <f t="shared" si="76"/>
        <v>2</v>
      </c>
      <c r="AH200" s="3">
        <f t="shared" si="77"/>
        <v>2</v>
      </c>
      <c r="AI200">
        <f t="shared" si="78"/>
        <v>2</v>
      </c>
      <c r="AJ200" s="3">
        <f t="shared" si="79"/>
        <v>2</v>
      </c>
      <c r="AK200">
        <f t="shared" si="80"/>
        <v>2</v>
      </c>
      <c r="AL200" s="3">
        <f t="shared" si="81"/>
        <v>2</v>
      </c>
      <c r="AM200" s="3">
        <f t="shared" si="81"/>
        <v>3</v>
      </c>
      <c r="AN200" s="3">
        <f t="shared" si="81"/>
        <v>2</v>
      </c>
      <c r="AO200" s="3">
        <f t="shared" si="81"/>
        <v>4</v>
      </c>
      <c r="AP200" s="3">
        <f t="shared" si="82"/>
        <v>2</v>
      </c>
      <c r="AQ200" s="5">
        <f t="shared" si="83"/>
        <v>3</v>
      </c>
      <c r="AR200" s="3">
        <f t="shared" si="84"/>
        <v>4</v>
      </c>
      <c r="AS200" s="3">
        <f t="shared" si="85"/>
        <v>3</v>
      </c>
      <c r="AT200" s="3">
        <f t="shared" si="86"/>
        <v>2</v>
      </c>
      <c r="AU200" s="3">
        <f t="shared" si="87"/>
        <v>1</v>
      </c>
      <c r="AV200" s="3">
        <f t="shared" si="88"/>
        <v>2</v>
      </c>
      <c r="AW200">
        <f t="shared" si="89"/>
        <v>4</v>
      </c>
      <c r="AX200">
        <f t="shared" si="90"/>
        <v>3</v>
      </c>
      <c r="AY200">
        <f t="shared" si="91"/>
        <v>2</v>
      </c>
      <c r="AZ200" s="3">
        <f t="shared" si="92"/>
        <v>3</v>
      </c>
      <c r="BA200" s="3">
        <f t="shared" si="93"/>
        <v>2</v>
      </c>
      <c r="BB200">
        <f t="shared" si="94"/>
        <v>2</v>
      </c>
      <c r="BC200" s="3">
        <f t="shared" si="95"/>
        <v>2</v>
      </c>
      <c r="BD200">
        <f t="shared" si="96"/>
        <v>2</v>
      </c>
      <c r="BE200">
        <f t="shared" si="97"/>
        <v>4</v>
      </c>
      <c r="BF200">
        <f t="shared" si="98"/>
        <v>64</v>
      </c>
    </row>
    <row r="201" spans="1:58" x14ac:dyDescent="0.35">
      <c r="A201" s="22" t="s">
        <v>285</v>
      </c>
      <c r="B201" s="1" t="s">
        <v>9</v>
      </c>
      <c r="C201" s="1" t="s">
        <v>7</v>
      </c>
      <c r="D201" s="1">
        <v>17</v>
      </c>
      <c r="E201" s="1" t="s">
        <v>4</v>
      </c>
      <c r="F201" s="2" t="s">
        <v>3</v>
      </c>
      <c r="G201" s="2" t="s">
        <v>5</v>
      </c>
      <c r="H201" s="1" t="s">
        <v>3</v>
      </c>
      <c r="I201" s="2" t="s">
        <v>6</v>
      </c>
      <c r="J201" s="1" t="s">
        <v>3</v>
      </c>
      <c r="K201" s="2" t="s">
        <v>4</v>
      </c>
      <c r="L201" s="2" t="s">
        <v>4</v>
      </c>
      <c r="M201" s="2" t="s">
        <v>4</v>
      </c>
      <c r="N201" s="2" t="s">
        <v>5</v>
      </c>
      <c r="O201" s="2" t="s">
        <v>5</v>
      </c>
      <c r="P201" s="1" t="s">
        <v>4</v>
      </c>
      <c r="Q201" s="2" t="s">
        <v>3</v>
      </c>
      <c r="R201" s="2" t="s">
        <v>5</v>
      </c>
      <c r="S201" s="2" t="s">
        <v>6</v>
      </c>
      <c r="T201" s="2" t="s">
        <v>3</v>
      </c>
      <c r="U201" s="2" t="s">
        <v>6</v>
      </c>
      <c r="V201" s="1" t="s">
        <v>4</v>
      </c>
      <c r="W201" s="1" t="s">
        <v>6</v>
      </c>
      <c r="X201" s="1" t="s">
        <v>4</v>
      </c>
      <c r="Y201" s="2" t="s">
        <v>3</v>
      </c>
      <c r="Z201" s="2" t="s">
        <v>3</v>
      </c>
      <c r="AA201" s="1" t="s">
        <v>5</v>
      </c>
      <c r="AB201" s="2" t="s">
        <v>6</v>
      </c>
      <c r="AC201" s="1" t="s">
        <v>4</v>
      </c>
      <c r="AD201" s="1" t="s">
        <v>3</v>
      </c>
      <c r="AF201">
        <f t="shared" si="75"/>
        <v>3</v>
      </c>
      <c r="AG201" s="3">
        <f t="shared" si="76"/>
        <v>1</v>
      </c>
      <c r="AH201" s="3">
        <f t="shared" si="77"/>
        <v>3</v>
      </c>
      <c r="AI201">
        <f t="shared" si="78"/>
        <v>4</v>
      </c>
      <c r="AJ201" s="3">
        <f t="shared" si="79"/>
        <v>4</v>
      </c>
      <c r="AK201">
        <f t="shared" si="80"/>
        <v>4</v>
      </c>
      <c r="AL201" s="3">
        <f t="shared" si="81"/>
        <v>2</v>
      </c>
      <c r="AM201" s="3">
        <f t="shared" si="81"/>
        <v>2</v>
      </c>
      <c r="AN201" s="3">
        <f t="shared" si="81"/>
        <v>2</v>
      </c>
      <c r="AO201" s="3">
        <f t="shared" si="81"/>
        <v>3</v>
      </c>
      <c r="AP201" s="3">
        <f t="shared" si="82"/>
        <v>3</v>
      </c>
      <c r="AQ201" s="5">
        <f t="shared" si="83"/>
        <v>3</v>
      </c>
      <c r="AR201" s="3">
        <f t="shared" si="84"/>
        <v>1</v>
      </c>
      <c r="AS201" s="3">
        <f t="shared" si="85"/>
        <v>3</v>
      </c>
      <c r="AT201" s="3">
        <f t="shared" si="86"/>
        <v>4</v>
      </c>
      <c r="AU201" s="3">
        <f t="shared" si="87"/>
        <v>1</v>
      </c>
      <c r="AV201" s="3">
        <f t="shared" si="88"/>
        <v>4</v>
      </c>
      <c r="AW201">
        <f t="shared" si="89"/>
        <v>3</v>
      </c>
      <c r="AX201">
        <f t="shared" si="90"/>
        <v>1</v>
      </c>
      <c r="AY201">
        <f t="shared" si="91"/>
        <v>3</v>
      </c>
      <c r="AZ201" s="3">
        <f t="shared" si="92"/>
        <v>1</v>
      </c>
      <c r="BA201" s="3">
        <f t="shared" si="93"/>
        <v>1</v>
      </c>
      <c r="BB201">
        <f t="shared" si="94"/>
        <v>2</v>
      </c>
      <c r="BC201" s="3">
        <f t="shared" si="95"/>
        <v>4</v>
      </c>
      <c r="BD201">
        <f t="shared" si="96"/>
        <v>3</v>
      </c>
      <c r="BE201">
        <f t="shared" si="97"/>
        <v>4</v>
      </c>
      <c r="BF201">
        <f t="shared" si="98"/>
        <v>69</v>
      </c>
    </row>
    <row r="202" spans="1:58" x14ac:dyDescent="0.35">
      <c r="A202" s="22" t="s">
        <v>286</v>
      </c>
      <c r="B202" s="1" t="s">
        <v>10</v>
      </c>
      <c r="C202" s="1" t="s">
        <v>7</v>
      </c>
      <c r="D202" s="1">
        <v>16</v>
      </c>
      <c r="E202" s="1" t="s">
        <v>4</v>
      </c>
      <c r="F202" s="2" t="s">
        <v>5</v>
      </c>
      <c r="G202" s="2" t="s">
        <v>6</v>
      </c>
      <c r="H202" s="1" t="s">
        <v>4</v>
      </c>
      <c r="I202" s="2" t="s">
        <v>5</v>
      </c>
      <c r="J202" s="1" t="s">
        <v>4</v>
      </c>
      <c r="K202" s="2" t="s">
        <v>4</v>
      </c>
      <c r="L202" s="2" t="s">
        <v>5</v>
      </c>
      <c r="M202" s="2" t="s">
        <v>5</v>
      </c>
      <c r="N202" s="2" t="s">
        <v>6</v>
      </c>
      <c r="O202" s="2" t="s">
        <v>5</v>
      </c>
      <c r="P202" s="1" t="s">
        <v>3</v>
      </c>
      <c r="Q202" s="2" t="s">
        <v>5</v>
      </c>
      <c r="R202" s="2" t="s">
        <v>4</v>
      </c>
      <c r="S202" s="2" t="s">
        <v>4</v>
      </c>
      <c r="T202" s="2" t="s">
        <v>4</v>
      </c>
      <c r="U202" s="2" t="s">
        <v>5</v>
      </c>
      <c r="V202" s="1" t="s">
        <v>4</v>
      </c>
      <c r="W202" s="1" t="s">
        <v>4</v>
      </c>
      <c r="X202" s="1" t="s">
        <v>4</v>
      </c>
      <c r="Y202" s="2" t="s">
        <v>5</v>
      </c>
      <c r="Z202" s="2" t="s">
        <v>4</v>
      </c>
      <c r="AA202" s="1" t="s">
        <v>4</v>
      </c>
      <c r="AB202" s="2" t="s">
        <v>5</v>
      </c>
      <c r="AC202" s="1" t="s">
        <v>4</v>
      </c>
      <c r="AD202" s="1" t="s">
        <v>4</v>
      </c>
      <c r="AF202">
        <f t="shared" si="75"/>
        <v>3</v>
      </c>
      <c r="AG202" s="3">
        <f t="shared" si="76"/>
        <v>3</v>
      </c>
      <c r="AH202" s="3">
        <f t="shared" si="77"/>
        <v>4</v>
      </c>
      <c r="AI202">
        <f t="shared" si="78"/>
        <v>3</v>
      </c>
      <c r="AJ202" s="3">
        <f t="shared" si="79"/>
        <v>3</v>
      </c>
      <c r="AK202">
        <f t="shared" si="80"/>
        <v>3</v>
      </c>
      <c r="AL202" s="3">
        <f t="shared" si="81"/>
        <v>2</v>
      </c>
      <c r="AM202" s="3">
        <f t="shared" si="81"/>
        <v>3</v>
      </c>
      <c r="AN202" s="3">
        <f t="shared" si="81"/>
        <v>3</v>
      </c>
      <c r="AO202" s="3">
        <f t="shared" si="81"/>
        <v>4</v>
      </c>
      <c r="AP202" s="3">
        <f t="shared" si="82"/>
        <v>3</v>
      </c>
      <c r="AQ202" s="5">
        <f t="shared" si="83"/>
        <v>4</v>
      </c>
      <c r="AR202" s="3">
        <f t="shared" si="84"/>
        <v>3</v>
      </c>
      <c r="AS202" s="3">
        <f t="shared" si="85"/>
        <v>2</v>
      </c>
      <c r="AT202" s="3">
        <f t="shared" si="86"/>
        <v>2</v>
      </c>
      <c r="AU202" s="3">
        <f t="shared" si="87"/>
        <v>2</v>
      </c>
      <c r="AV202" s="3">
        <f t="shared" si="88"/>
        <v>3</v>
      </c>
      <c r="AW202">
        <f t="shared" si="89"/>
        <v>3</v>
      </c>
      <c r="AX202">
        <f t="shared" si="90"/>
        <v>3</v>
      </c>
      <c r="AY202">
        <f t="shared" si="91"/>
        <v>3</v>
      </c>
      <c r="AZ202" s="3">
        <f t="shared" si="92"/>
        <v>3</v>
      </c>
      <c r="BA202" s="3">
        <f t="shared" si="93"/>
        <v>2</v>
      </c>
      <c r="BB202">
        <f t="shared" si="94"/>
        <v>3</v>
      </c>
      <c r="BC202" s="3">
        <f t="shared" si="95"/>
        <v>3</v>
      </c>
      <c r="BD202">
        <f t="shared" si="96"/>
        <v>3</v>
      </c>
      <c r="BE202">
        <f t="shared" si="97"/>
        <v>3</v>
      </c>
      <c r="BF202">
        <f t="shared" si="98"/>
        <v>76</v>
      </c>
    </row>
    <row r="203" spans="1:58" x14ac:dyDescent="0.35">
      <c r="A203" s="22" t="s">
        <v>287</v>
      </c>
      <c r="B203" s="1" t="s">
        <v>10</v>
      </c>
      <c r="C203" s="1" t="s">
        <v>7</v>
      </c>
      <c r="D203" s="1">
        <v>16</v>
      </c>
      <c r="E203" s="1" t="s">
        <v>4</v>
      </c>
      <c r="F203" s="2" t="s">
        <v>5</v>
      </c>
      <c r="G203" s="2" t="s">
        <v>6</v>
      </c>
      <c r="H203" s="1" t="s">
        <v>4</v>
      </c>
      <c r="I203" s="2" t="s">
        <v>6</v>
      </c>
      <c r="J203" s="1" t="s">
        <v>4</v>
      </c>
      <c r="K203" s="2" t="s">
        <v>4</v>
      </c>
      <c r="L203" s="2" t="s">
        <v>5</v>
      </c>
      <c r="M203" s="2" t="s">
        <v>6</v>
      </c>
      <c r="N203" s="2" t="s">
        <v>5</v>
      </c>
      <c r="O203" s="2" t="s">
        <v>5</v>
      </c>
      <c r="P203" s="1" t="s">
        <v>6</v>
      </c>
      <c r="Q203" s="2" t="s">
        <v>4</v>
      </c>
      <c r="R203" s="2" t="s">
        <v>5</v>
      </c>
      <c r="S203" s="2" t="s">
        <v>6</v>
      </c>
      <c r="T203" s="2" t="s">
        <v>6</v>
      </c>
      <c r="U203" s="2" t="s">
        <v>5</v>
      </c>
      <c r="V203" s="1" t="s">
        <v>3</v>
      </c>
      <c r="W203" s="1" t="s">
        <v>4</v>
      </c>
      <c r="X203" s="1" t="s">
        <v>5</v>
      </c>
      <c r="Y203" s="2" t="s">
        <v>6</v>
      </c>
      <c r="Z203" s="2" t="s">
        <v>6</v>
      </c>
      <c r="AA203" s="1" t="s">
        <v>4</v>
      </c>
      <c r="AB203" s="2" t="s">
        <v>5</v>
      </c>
      <c r="AC203" s="1" t="s">
        <v>4</v>
      </c>
      <c r="AD203" s="1" t="s">
        <v>3</v>
      </c>
      <c r="AF203">
        <f t="shared" si="75"/>
        <v>3</v>
      </c>
      <c r="AG203" s="3">
        <f t="shared" si="76"/>
        <v>3</v>
      </c>
      <c r="AH203" s="3">
        <f t="shared" si="77"/>
        <v>4</v>
      </c>
      <c r="AI203">
        <f t="shared" si="78"/>
        <v>3</v>
      </c>
      <c r="AJ203" s="3">
        <f t="shared" si="79"/>
        <v>4</v>
      </c>
      <c r="AK203">
        <f t="shared" si="80"/>
        <v>3</v>
      </c>
      <c r="AL203" s="3">
        <f t="shared" si="81"/>
        <v>2</v>
      </c>
      <c r="AM203" s="3">
        <f t="shared" si="81"/>
        <v>3</v>
      </c>
      <c r="AN203" s="3">
        <f t="shared" si="81"/>
        <v>4</v>
      </c>
      <c r="AO203" s="3">
        <f t="shared" si="81"/>
        <v>3</v>
      </c>
      <c r="AP203" s="3">
        <f t="shared" si="82"/>
        <v>3</v>
      </c>
      <c r="AQ203" s="5">
        <f t="shared" si="83"/>
        <v>1</v>
      </c>
      <c r="AR203" s="3">
        <f t="shared" si="84"/>
        <v>2</v>
      </c>
      <c r="AS203" s="3">
        <f t="shared" si="85"/>
        <v>3</v>
      </c>
      <c r="AT203" s="3">
        <f t="shared" si="86"/>
        <v>4</v>
      </c>
      <c r="AU203" s="3">
        <f t="shared" si="87"/>
        <v>4</v>
      </c>
      <c r="AV203" s="3">
        <f t="shared" si="88"/>
        <v>3</v>
      </c>
      <c r="AW203">
        <f t="shared" si="89"/>
        <v>4</v>
      </c>
      <c r="AX203">
        <f t="shared" si="90"/>
        <v>3</v>
      </c>
      <c r="AY203">
        <f t="shared" si="91"/>
        <v>2</v>
      </c>
      <c r="AZ203" s="3">
        <f t="shared" si="92"/>
        <v>4</v>
      </c>
      <c r="BA203" s="3">
        <f t="shared" si="93"/>
        <v>4</v>
      </c>
      <c r="BB203">
        <f t="shared" si="94"/>
        <v>3</v>
      </c>
      <c r="BC203" s="3">
        <f t="shared" si="95"/>
        <v>3</v>
      </c>
      <c r="BD203">
        <f t="shared" si="96"/>
        <v>3</v>
      </c>
      <c r="BE203">
        <f t="shared" si="97"/>
        <v>4</v>
      </c>
      <c r="BF203">
        <f t="shared" si="98"/>
        <v>82</v>
      </c>
    </row>
    <row r="204" spans="1:58" x14ac:dyDescent="0.35">
      <c r="A204" s="22" t="s">
        <v>288</v>
      </c>
      <c r="B204" s="1" t="s">
        <v>9</v>
      </c>
      <c r="C204" s="1" t="s">
        <v>7</v>
      </c>
      <c r="D204" s="1">
        <v>16</v>
      </c>
      <c r="E204" s="1" t="s">
        <v>6</v>
      </c>
      <c r="F204" s="2" t="s">
        <v>4</v>
      </c>
      <c r="G204" s="2" t="s">
        <v>5</v>
      </c>
      <c r="H204" s="1" t="s">
        <v>3</v>
      </c>
      <c r="I204" s="2" t="s">
        <v>4</v>
      </c>
      <c r="J204" s="1" t="s">
        <v>4</v>
      </c>
      <c r="K204" s="2" t="s">
        <v>6</v>
      </c>
      <c r="L204" s="2" t="s">
        <v>6</v>
      </c>
      <c r="M204" s="2" t="s">
        <v>5</v>
      </c>
      <c r="N204" s="2" t="s">
        <v>5</v>
      </c>
      <c r="O204" s="2" t="s">
        <v>6</v>
      </c>
      <c r="P204" s="1" t="s">
        <v>4</v>
      </c>
      <c r="Q204" s="2" t="s">
        <v>3</v>
      </c>
      <c r="R204" s="2" t="s">
        <v>3</v>
      </c>
      <c r="S204" s="2" t="s">
        <v>3</v>
      </c>
      <c r="T204" s="2" t="s">
        <v>4</v>
      </c>
      <c r="U204" s="2" t="s">
        <v>5</v>
      </c>
      <c r="V204" s="1" t="s">
        <v>4</v>
      </c>
      <c r="W204" s="1" t="s">
        <v>4</v>
      </c>
      <c r="X204" s="1" t="s">
        <v>3</v>
      </c>
      <c r="Y204" s="2" t="s">
        <v>5</v>
      </c>
      <c r="Z204" s="2" t="s">
        <v>4</v>
      </c>
      <c r="AA204" s="1" t="s">
        <v>3</v>
      </c>
      <c r="AB204" s="2" t="s">
        <v>4</v>
      </c>
      <c r="AC204" s="1" t="s">
        <v>4</v>
      </c>
      <c r="AD204" s="1" t="s">
        <v>4</v>
      </c>
      <c r="AF204">
        <f t="shared" si="75"/>
        <v>1</v>
      </c>
      <c r="AG204" s="3">
        <f t="shared" si="76"/>
        <v>2</v>
      </c>
      <c r="AH204" s="3">
        <f t="shared" si="77"/>
        <v>3</v>
      </c>
      <c r="AI204">
        <f t="shared" si="78"/>
        <v>4</v>
      </c>
      <c r="AJ204" s="3">
        <f t="shared" si="79"/>
        <v>2</v>
      </c>
      <c r="AK204">
        <f t="shared" si="80"/>
        <v>3</v>
      </c>
      <c r="AL204" s="3">
        <f t="shared" si="81"/>
        <v>4</v>
      </c>
      <c r="AM204" s="3">
        <f t="shared" si="81"/>
        <v>4</v>
      </c>
      <c r="AN204" s="3">
        <f t="shared" si="81"/>
        <v>3</v>
      </c>
      <c r="AO204" s="3">
        <f t="shared" si="81"/>
        <v>3</v>
      </c>
      <c r="AP204" s="3">
        <f t="shared" si="82"/>
        <v>4</v>
      </c>
      <c r="AQ204" s="5">
        <f t="shared" si="83"/>
        <v>3</v>
      </c>
      <c r="AR204" s="3">
        <f t="shared" si="84"/>
        <v>1</v>
      </c>
      <c r="AS204" s="3">
        <f t="shared" si="85"/>
        <v>1</v>
      </c>
      <c r="AT204" s="3">
        <f t="shared" si="86"/>
        <v>1</v>
      </c>
      <c r="AU204" s="3">
        <f t="shared" si="87"/>
        <v>2</v>
      </c>
      <c r="AV204" s="3">
        <f t="shared" si="88"/>
        <v>3</v>
      </c>
      <c r="AW204">
        <f t="shared" si="89"/>
        <v>3</v>
      </c>
      <c r="AX204">
        <f t="shared" si="90"/>
        <v>3</v>
      </c>
      <c r="AY204">
        <f t="shared" si="91"/>
        <v>4</v>
      </c>
      <c r="AZ204" s="3">
        <f t="shared" si="92"/>
        <v>3</v>
      </c>
      <c r="BA204" s="3">
        <f t="shared" si="93"/>
        <v>2</v>
      </c>
      <c r="BB204">
        <f t="shared" si="94"/>
        <v>4</v>
      </c>
      <c r="BC204" s="3">
        <f t="shared" si="95"/>
        <v>2</v>
      </c>
      <c r="BD204">
        <f t="shared" si="96"/>
        <v>3</v>
      </c>
      <c r="BE204">
        <f t="shared" si="97"/>
        <v>3</v>
      </c>
      <c r="BF204">
        <f t="shared" si="98"/>
        <v>71</v>
      </c>
    </row>
    <row r="205" spans="1:58" x14ac:dyDescent="0.35">
      <c r="A205" s="22" t="s">
        <v>289</v>
      </c>
      <c r="B205" s="1" t="s">
        <v>10</v>
      </c>
      <c r="C205" s="1" t="s">
        <v>7</v>
      </c>
      <c r="D205" s="1">
        <v>17</v>
      </c>
      <c r="E205" s="1" t="s">
        <v>4</v>
      </c>
      <c r="F205" s="2" t="s">
        <v>3</v>
      </c>
      <c r="G205" s="2" t="s">
        <v>5</v>
      </c>
      <c r="H205" s="1" t="s">
        <v>4</v>
      </c>
      <c r="I205" s="2" t="s">
        <v>5</v>
      </c>
      <c r="J205" s="1" t="s">
        <v>4</v>
      </c>
      <c r="K205" s="2" t="s">
        <v>5</v>
      </c>
      <c r="L205" s="2" t="s">
        <v>4</v>
      </c>
      <c r="M205" s="2" t="s">
        <v>5</v>
      </c>
      <c r="N205" s="2" t="s">
        <v>4</v>
      </c>
      <c r="O205" s="2" t="s">
        <v>6</v>
      </c>
      <c r="P205" s="1" t="s">
        <v>3</v>
      </c>
      <c r="Q205" s="2" t="s">
        <v>4</v>
      </c>
      <c r="R205" s="2" t="s">
        <v>3</v>
      </c>
      <c r="S205" s="2" t="s">
        <v>4</v>
      </c>
      <c r="T205" s="2" t="s">
        <v>5</v>
      </c>
      <c r="U205" s="2" t="s">
        <v>5</v>
      </c>
      <c r="V205" s="1" t="s">
        <v>3</v>
      </c>
      <c r="W205" s="1" t="s">
        <v>4</v>
      </c>
      <c r="X205" s="1" t="s">
        <v>4</v>
      </c>
      <c r="Y205" s="2" t="s">
        <v>5</v>
      </c>
      <c r="Z205" s="2" t="s">
        <v>4</v>
      </c>
      <c r="AA205" s="1" t="s">
        <v>4</v>
      </c>
      <c r="AB205" s="2" t="s">
        <v>5</v>
      </c>
      <c r="AC205" s="1" t="s">
        <v>3</v>
      </c>
      <c r="AD205" s="1" t="s">
        <v>4</v>
      </c>
      <c r="AF205">
        <f t="shared" si="75"/>
        <v>3</v>
      </c>
      <c r="AG205" s="3">
        <f t="shared" si="76"/>
        <v>1</v>
      </c>
      <c r="AH205" s="3">
        <f t="shared" si="77"/>
        <v>3</v>
      </c>
      <c r="AI205">
        <f t="shared" si="78"/>
        <v>3</v>
      </c>
      <c r="AJ205" s="3">
        <f t="shared" si="79"/>
        <v>3</v>
      </c>
      <c r="AK205">
        <f t="shared" si="80"/>
        <v>3</v>
      </c>
      <c r="AL205" s="3">
        <f t="shared" si="81"/>
        <v>3</v>
      </c>
      <c r="AM205" s="3">
        <f t="shared" si="81"/>
        <v>2</v>
      </c>
      <c r="AN205" s="3">
        <f t="shared" si="81"/>
        <v>3</v>
      </c>
      <c r="AO205" s="3">
        <f t="shared" si="81"/>
        <v>2</v>
      </c>
      <c r="AP205" s="3">
        <f t="shared" si="82"/>
        <v>4</v>
      </c>
      <c r="AQ205" s="5">
        <f t="shared" si="83"/>
        <v>4</v>
      </c>
      <c r="AR205" s="3">
        <f t="shared" si="84"/>
        <v>2</v>
      </c>
      <c r="AS205" s="3">
        <f t="shared" si="85"/>
        <v>1</v>
      </c>
      <c r="AT205" s="3">
        <f t="shared" si="86"/>
        <v>2</v>
      </c>
      <c r="AU205" s="3">
        <f t="shared" si="87"/>
        <v>3</v>
      </c>
      <c r="AV205" s="3">
        <f t="shared" si="88"/>
        <v>3</v>
      </c>
      <c r="AW205">
        <f t="shared" si="89"/>
        <v>4</v>
      </c>
      <c r="AX205">
        <f t="shared" si="90"/>
        <v>3</v>
      </c>
      <c r="AY205">
        <f t="shared" si="91"/>
        <v>3</v>
      </c>
      <c r="AZ205" s="3">
        <f t="shared" si="92"/>
        <v>3</v>
      </c>
      <c r="BA205" s="3">
        <f t="shared" si="93"/>
        <v>2</v>
      </c>
      <c r="BB205">
        <f t="shared" si="94"/>
        <v>3</v>
      </c>
      <c r="BC205" s="3">
        <f t="shared" si="95"/>
        <v>3</v>
      </c>
      <c r="BD205">
        <f t="shared" si="96"/>
        <v>4</v>
      </c>
      <c r="BE205">
        <f t="shared" si="97"/>
        <v>3</v>
      </c>
      <c r="BF205">
        <f t="shared" si="98"/>
        <v>73</v>
      </c>
    </row>
    <row r="206" spans="1:58" x14ac:dyDescent="0.35">
      <c r="A206" s="22" t="s">
        <v>290</v>
      </c>
      <c r="B206" s="1" t="s">
        <v>9</v>
      </c>
      <c r="C206" s="1" t="s">
        <v>7</v>
      </c>
      <c r="D206" s="1">
        <v>16</v>
      </c>
      <c r="E206" s="1" t="s">
        <v>3</v>
      </c>
      <c r="F206" s="2" t="s">
        <v>5</v>
      </c>
      <c r="G206" s="2" t="s">
        <v>4</v>
      </c>
      <c r="H206" s="1" t="s">
        <v>6</v>
      </c>
      <c r="I206" s="2" t="s">
        <v>5</v>
      </c>
      <c r="J206" s="1" t="s">
        <v>4</v>
      </c>
      <c r="K206" s="2" t="s">
        <v>3</v>
      </c>
      <c r="L206" s="2" t="s">
        <v>4</v>
      </c>
      <c r="M206" s="2" t="s">
        <v>4</v>
      </c>
      <c r="N206" s="2" t="s">
        <v>6</v>
      </c>
      <c r="O206" s="2" t="s">
        <v>5</v>
      </c>
      <c r="P206" s="1" t="s">
        <v>4</v>
      </c>
      <c r="Q206" s="2" t="s">
        <v>4</v>
      </c>
      <c r="R206" s="2" t="s">
        <v>4</v>
      </c>
      <c r="S206" s="2" t="s">
        <v>5</v>
      </c>
      <c r="T206" s="2" t="s">
        <v>4</v>
      </c>
      <c r="U206" s="2" t="s">
        <v>5</v>
      </c>
      <c r="V206" s="1" t="s">
        <v>6</v>
      </c>
      <c r="W206" s="1" t="s">
        <v>4</v>
      </c>
      <c r="X206" s="1" t="s">
        <v>4</v>
      </c>
      <c r="Y206" s="2" t="s">
        <v>4</v>
      </c>
      <c r="Z206" s="2" t="s">
        <v>5</v>
      </c>
      <c r="AA206" s="1" t="s">
        <v>4</v>
      </c>
      <c r="AB206" s="2" t="s">
        <v>5</v>
      </c>
      <c r="AC206" s="1" t="s">
        <v>5</v>
      </c>
      <c r="AD206" s="1" t="s">
        <v>4</v>
      </c>
      <c r="AF206">
        <f t="shared" si="75"/>
        <v>4</v>
      </c>
      <c r="AG206" s="3">
        <f t="shared" si="76"/>
        <v>3</v>
      </c>
      <c r="AH206" s="3">
        <f t="shared" si="77"/>
        <v>2</v>
      </c>
      <c r="AI206">
        <f t="shared" si="78"/>
        <v>1</v>
      </c>
      <c r="AJ206" s="3">
        <f t="shared" si="79"/>
        <v>3</v>
      </c>
      <c r="AK206">
        <f t="shared" si="80"/>
        <v>3</v>
      </c>
      <c r="AL206" s="3">
        <f t="shared" si="81"/>
        <v>1</v>
      </c>
      <c r="AM206" s="3">
        <f t="shared" si="81"/>
        <v>2</v>
      </c>
      <c r="AN206" s="3">
        <f t="shared" si="81"/>
        <v>2</v>
      </c>
      <c r="AO206" s="3">
        <f t="shared" si="81"/>
        <v>4</v>
      </c>
      <c r="AP206" s="3">
        <f t="shared" si="82"/>
        <v>3</v>
      </c>
      <c r="AQ206" s="5">
        <f t="shared" si="83"/>
        <v>3</v>
      </c>
      <c r="AR206" s="3">
        <f t="shared" si="84"/>
        <v>2</v>
      </c>
      <c r="AS206" s="3">
        <f t="shared" si="85"/>
        <v>2</v>
      </c>
      <c r="AT206" s="3">
        <f t="shared" si="86"/>
        <v>3</v>
      </c>
      <c r="AU206" s="3">
        <f t="shared" si="87"/>
        <v>2</v>
      </c>
      <c r="AV206" s="3">
        <f t="shared" si="88"/>
        <v>3</v>
      </c>
      <c r="AW206">
        <f t="shared" si="89"/>
        <v>1</v>
      </c>
      <c r="AX206">
        <f t="shared" si="90"/>
        <v>3</v>
      </c>
      <c r="AY206">
        <f t="shared" si="91"/>
        <v>3</v>
      </c>
      <c r="AZ206" s="3">
        <f t="shared" si="92"/>
        <v>2</v>
      </c>
      <c r="BA206" s="3">
        <f t="shared" si="93"/>
        <v>3</v>
      </c>
      <c r="BB206">
        <f t="shared" si="94"/>
        <v>3</v>
      </c>
      <c r="BC206" s="3">
        <f t="shared" si="95"/>
        <v>3</v>
      </c>
      <c r="BD206">
        <f t="shared" si="96"/>
        <v>2</v>
      </c>
      <c r="BE206">
        <f t="shared" si="97"/>
        <v>3</v>
      </c>
      <c r="BF206">
        <f t="shared" si="98"/>
        <v>66</v>
      </c>
    </row>
    <row r="207" spans="1:58" x14ac:dyDescent="0.35">
      <c r="A207" s="22" t="s">
        <v>291</v>
      </c>
      <c r="B207" s="1" t="s">
        <v>10</v>
      </c>
      <c r="C207" s="1" t="s">
        <v>7</v>
      </c>
      <c r="D207" s="1">
        <v>17</v>
      </c>
      <c r="E207" s="1" t="s">
        <v>3</v>
      </c>
      <c r="F207" s="2" t="s">
        <v>4</v>
      </c>
      <c r="G207" s="2" t="s">
        <v>4</v>
      </c>
      <c r="H207" s="1" t="s">
        <v>4</v>
      </c>
      <c r="I207" s="2" t="s">
        <v>3</v>
      </c>
      <c r="J207" s="1" t="s">
        <v>4</v>
      </c>
      <c r="K207" s="2" t="s">
        <v>3</v>
      </c>
      <c r="L207" s="2" t="s">
        <v>5</v>
      </c>
      <c r="M207" s="2" t="s">
        <v>4</v>
      </c>
      <c r="N207" s="2" t="s">
        <v>3</v>
      </c>
      <c r="O207" s="2" t="s">
        <v>5</v>
      </c>
      <c r="P207" s="1" t="s">
        <v>3</v>
      </c>
      <c r="Q207" s="2" t="s">
        <v>5</v>
      </c>
      <c r="R207" s="2" t="s">
        <v>4</v>
      </c>
      <c r="S207" s="2" t="s">
        <v>3</v>
      </c>
      <c r="T207" s="2" t="s">
        <v>4</v>
      </c>
      <c r="U207" s="2" t="s">
        <v>4</v>
      </c>
      <c r="V207" s="1" t="s">
        <v>4</v>
      </c>
      <c r="W207" s="1" t="s">
        <v>5</v>
      </c>
      <c r="X207" s="1" t="s">
        <v>4</v>
      </c>
      <c r="Y207" s="2" t="s">
        <v>4</v>
      </c>
      <c r="Z207" s="2" t="s">
        <v>4</v>
      </c>
      <c r="AA207" s="1" t="s">
        <v>5</v>
      </c>
      <c r="AB207" s="2" t="s">
        <v>4</v>
      </c>
      <c r="AC207" s="1" t="s">
        <v>4</v>
      </c>
      <c r="AD207" s="1" t="s">
        <v>5</v>
      </c>
      <c r="AF207">
        <f t="shared" si="75"/>
        <v>4</v>
      </c>
      <c r="AG207" s="3">
        <f t="shared" si="76"/>
        <v>2</v>
      </c>
      <c r="AH207" s="3">
        <f t="shared" si="77"/>
        <v>2</v>
      </c>
      <c r="AI207">
        <f t="shared" si="78"/>
        <v>3</v>
      </c>
      <c r="AJ207" s="3">
        <f t="shared" si="79"/>
        <v>1</v>
      </c>
      <c r="AK207">
        <f t="shared" si="80"/>
        <v>3</v>
      </c>
      <c r="AL207" s="3">
        <f t="shared" si="81"/>
        <v>1</v>
      </c>
      <c r="AM207" s="3">
        <f t="shared" si="81"/>
        <v>3</v>
      </c>
      <c r="AN207" s="3">
        <f t="shared" si="81"/>
        <v>2</v>
      </c>
      <c r="AO207" s="3">
        <f t="shared" si="81"/>
        <v>1</v>
      </c>
      <c r="AP207" s="3">
        <f t="shared" si="82"/>
        <v>3</v>
      </c>
      <c r="AQ207" s="5">
        <f t="shared" si="83"/>
        <v>4</v>
      </c>
      <c r="AR207" s="3">
        <f t="shared" si="84"/>
        <v>3</v>
      </c>
      <c r="AS207" s="3">
        <f t="shared" si="85"/>
        <v>2</v>
      </c>
      <c r="AT207" s="3">
        <f t="shared" si="86"/>
        <v>1</v>
      </c>
      <c r="AU207" s="3">
        <f t="shared" si="87"/>
        <v>2</v>
      </c>
      <c r="AV207" s="3">
        <f t="shared" si="88"/>
        <v>2</v>
      </c>
      <c r="AW207">
        <f t="shared" si="89"/>
        <v>3</v>
      </c>
      <c r="AX207">
        <f t="shared" si="90"/>
        <v>2</v>
      </c>
      <c r="AY207">
        <f t="shared" si="91"/>
        <v>3</v>
      </c>
      <c r="AZ207" s="3">
        <f t="shared" si="92"/>
        <v>2</v>
      </c>
      <c r="BA207" s="3">
        <f t="shared" si="93"/>
        <v>2</v>
      </c>
      <c r="BB207">
        <f t="shared" si="94"/>
        <v>2</v>
      </c>
      <c r="BC207" s="3">
        <f t="shared" si="95"/>
        <v>2</v>
      </c>
      <c r="BD207">
        <f t="shared" si="96"/>
        <v>3</v>
      </c>
      <c r="BE207">
        <f t="shared" si="97"/>
        <v>2</v>
      </c>
      <c r="BF207">
        <f t="shared" si="98"/>
        <v>60</v>
      </c>
    </row>
    <row r="208" spans="1:58" x14ac:dyDescent="0.35">
      <c r="A208" s="22" t="s">
        <v>292</v>
      </c>
      <c r="B208" s="1" t="s">
        <v>9</v>
      </c>
      <c r="C208" s="1" t="s">
        <v>7</v>
      </c>
      <c r="D208" s="1">
        <v>17</v>
      </c>
      <c r="E208" s="1" t="s">
        <v>3</v>
      </c>
      <c r="F208" s="2" t="s">
        <v>5</v>
      </c>
      <c r="G208" s="2" t="s">
        <v>6</v>
      </c>
      <c r="H208" s="1" t="s">
        <v>3</v>
      </c>
      <c r="I208" s="2" t="s">
        <v>5</v>
      </c>
      <c r="J208" s="1" t="s">
        <v>4</v>
      </c>
      <c r="K208" s="2" t="s">
        <v>4</v>
      </c>
      <c r="L208" s="2" t="s">
        <v>5</v>
      </c>
      <c r="M208" s="2" t="s">
        <v>4</v>
      </c>
      <c r="N208" s="2" t="s">
        <v>4</v>
      </c>
      <c r="O208" s="2" t="s">
        <v>5</v>
      </c>
      <c r="P208" s="1" t="s">
        <v>4</v>
      </c>
      <c r="Q208" s="2" t="s">
        <v>6</v>
      </c>
      <c r="R208" s="2" t="s">
        <v>5</v>
      </c>
      <c r="S208" s="2" t="s">
        <v>4</v>
      </c>
      <c r="T208" s="2" t="s">
        <v>5</v>
      </c>
      <c r="U208" s="2" t="s">
        <v>6</v>
      </c>
      <c r="V208" s="1" t="s">
        <v>4</v>
      </c>
      <c r="W208" s="1" t="s">
        <v>3</v>
      </c>
      <c r="X208" s="1" t="s">
        <v>3</v>
      </c>
      <c r="Y208" s="2" t="s">
        <v>4</v>
      </c>
      <c r="Z208" s="2" t="s">
        <v>5</v>
      </c>
      <c r="AA208" s="1" t="s">
        <v>4</v>
      </c>
      <c r="AB208" s="2" t="s">
        <v>6</v>
      </c>
      <c r="AC208" s="1" t="s">
        <v>5</v>
      </c>
      <c r="AD208" s="1" t="s">
        <v>4</v>
      </c>
      <c r="AF208">
        <f t="shared" si="75"/>
        <v>4</v>
      </c>
      <c r="AG208" s="3">
        <f t="shared" si="76"/>
        <v>3</v>
      </c>
      <c r="AH208" s="3">
        <f t="shared" si="77"/>
        <v>4</v>
      </c>
      <c r="AI208">
        <f t="shared" si="78"/>
        <v>4</v>
      </c>
      <c r="AJ208" s="3">
        <f t="shared" si="79"/>
        <v>3</v>
      </c>
      <c r="AK208">
        <f t="shared" si="80"/>
        <v>3</v>
      </c>
      <c r="AL208" s="3">
        <f t="shared" si="81"/>
        <v>2</v>
      </c>
      <c r="AM208" s="3">
        <f t="shared" si="81"/>
        <v>3</v>
      </c>
      <c r="AN208" s="3">
        <f t="shared" si="81"/>
        <v>2</v>
      </c>
      <c r="AO208" s="3">
        <f t="shared" si="81"/>
        <v>2</v>
      </c>
      <c r="AP208" s="3">
        <f t="shared" si="82"/>
        <v>3</v>
      </c>
      <c r="AQ208" s="5">
        <f t="shared" si="83"/>
        <v>3</v>
      </c>
      <c r="AR208" s="3">
        <f t="shared" si="84"/>
        <v>4</v>
      </c>
      <c r="AS208" s="3">
        <f t="shared" si="85"/>
        <v>3</v>
      </c>
      <c r="AT208" s="3">
        <f t="shared" si="86"/>
        <v>2</v>
      </c>
      <c r="AU208" s="3">
        <f t="shared" si="87"/>
        <v>3</v>
      </c>
      <c r="AV208" s="3">
        <f t="shared" si="88"/>
        <v>4</v>
      </c>
      <c r="AW208">
        <f t="shared" si="89"/>
        <v>3</v>
      </c>
      <c r="AX208">
        <f t="shared" si="90"/>
        <v>4</v>
      </c>
      <c r="AY208">
        <f t="shared" si="91"/>
        <v>4</v>
      </c>
      <c r="AZ208" s="3">
        <f t="shared" si="92"/>
        <v>2</v>
      </c>
      <c r="BA208" s="3">
        <f t="shared" si="93"/>
        <v>3</v>
      </c>
      <c r="BB208">
        <f t="shared" si="94"/>
        <v>3</v>
      </c>
      <c r="BC208" s="3">
        <f t="shared" si="95"/>
        <v>4</v>
      </c>
      <c r="BD208">
        <f t="shared" si="96"/>
        <v>2</v>
      </c>
      <c r="BE208">
        <f t="shared" si="97"/>
        <v>3</v>
      </c>
      <c r="BF208">
        <f t="shared" si="98"/>
        <v>80</v>
      </c>
    </row>
    <row r="209" spans="1:58" x14ac:dyDescent="0.35">
      <c r="A209" s="22" t="s">
        <v>293</v>
      </c>
      <c r="B209" s="1" t="s">
        <v>10</v>
      </c>
      <c r="C209" s="1" t="s">
        <v>7</v>
      </c>
      <c r="D209" s="1">
        <v>16</v>
      </c>
      <c r="E209" s="1" t="s">
        <v>4</v>
      </c>
      <c r="F209" s="2" t="s">
        <v>3</v>
      </c>
      <c r="G209" s="2" t="s">
        <v>3</v>
      </c>
      <c r="H209" s="1" t="s">
        <v>4</v>
      </c>
      <c r="I209" s="2" t="s">
        <v>6</v>
      </c>
      <c r="J209" s="1" t="s">
        <v>4</v>
      </c>
      <c r="K209" s="2" t="s">
        <v>4</v>
      </c>
      <c r="L209" s="2" t="s">
        <v>6</v>
      </c>
      <c r="M209" s="2" t="s">
        <v>4</v>
      </c>
      <c r="N209" s="2" t="s">
        <v>4</v>
      </c>
      <c r="O209" s="2" t="s">
        <v>4</v>
      </c>
      <c r="P209" s="1" t="s">
        <v>6</v>
      </c>
      <c r="Q209" s="2" t="s">
        <v>4</v>
      </c>
      <c r="R209" s="2" t="s">
        <v>5</v>
      </c>
      <c r="S209" s="2" t="s">
        <v>6</v>
      </c>
      <c r="T209" s="2" t="s">
        <v>3</v>
      </c>
      <c r="U209" s="2" t="s">
        <v>3</v>
      </c>
      <c r="V209" s="1" t="s">
        <v>5</v>
      </c>
      <c r="W209" s="1" t="s">
        <v>5</v>
      </c>
      <c r="X209" s="1" t="s">
        <v>4</v>
      </c>
      <c r="Y209" s="2" t="s">
        <v>3</v>
      </c>
      <c r="Z209" s="2" t="s">
        <v>5</v>
      </c>
      <c r="AA209" s="1" t="s">
        <v>4</v>
      </c>
      <c r="AB209" s="2" t="s">
        <v>6</v>
      </c>
      <c r="AC209" s="1" t="s">
        <v>5</v>
      </c>
      <c r="AD209" s="1" t="s">
        <v>6</v>
      </c>
      <c r="AF209">
        <f t="shared" si="75"/>
        <v>3</v>
      </c>
      <c r="AG209" s="3">
        <f t="shared" si="76"/>
        <v>1</v>
      </c>
      <c r="AH209" s="3">
        <f t="shared" si="77"/>
        <v>1</v>
      </c>
      <c r="AI209">
        <f t="shared" si="78"/>
        <v>3</v>
      </c>
      <c r="AJ209" s="3">
        <f t="shared" si="79"/>
        <v>4</v>
      </c>
      <c r="AK209">
        <f t="shared" si="80"/>
        <v>3</v>
      </c>
      <c r="AL209" s="3">
        <f t="shared" si="81"/>
        <v>2</v>
      </c>
      <c r="AM209" s="3">
        <f t="shared" si="81"/>
        <v>4</v>
      </c>
      <c r="AN209" s="3">
        <f t="shared" si="81"/>
        <v>2</v>
      </c>
      <c r="AO209" s="3">
        <f t="shared" si="81"/>
        <v>2</v>
      </c>
      <c r="AP209" s="3">
        <f t="shared" si="82"/>
        <v>2</v>
      </c>
      <c r="AQ209" s="5">
        <f t="shared" si="83"/>
        <v>1</v>
      </c>
      <c r="AR209" s="3">
        <f t="shared" si="84"/>
        <v>2</v>
      </c>
      <c r="AS209" s="3">
        <f t="shared" si="85"/>
        <v>3</v>
      </c>
      <c r="AT209" s="3">
        <f t="shared" si="86"/>
        <v>4</v>
      </c>
      <c r="AU209" s="3">
        <f t="shared" si="87"/>
        <v>1</v>
      </c>
      <c r="AV209" s="3">
        <f t="shared" si="88"/>
        <v>1</v>
      </c>
      <c r="AW209">
        <f t="shared" si="89"/>
        <v>2</v>
      </c>
      <c r="AX209">
        <f t="shared" si="90"/>
        <v>2</v>
      </c>
      <c r="AY209">
        <f t="shared" si="91"/>
        <v>3</v>
      </c>
      <c r="AZ209" s="3">
        <f t="shared" si="92"/>
        <v>1</v>
      </c>
      <c r="BA209" s="3">
        <f t="shared" si="93"/>
        <v>3</v>
      </c>
      <c r="BB209">
        <f t="shared" si="94"/>
        <v>3</v>
      </c>
      <c r="BC209" s="3">
        <f t="shared" si="95"/>
        <v>4</v>
      </c>
      <c r="BD209">
        <f t="shared" si="96"/>
        <v>2</v>
      </c>
      <c r="BE209">
        <f t="shared" si="97"/>
        <v>1</v>
      </c>
      <c r="BF209">
        <f t="shared" si="98"/>
        <v>60</v>
      </c>
    </row>
    <row r="210" spans="1:58" x14ac:dyDescent="0.35">
      <c r="A210" s="22" t="s">
        <v>294</v>
      </c>
      <c r="B210" s="1" t="s">
        <v>9</v>
      </c>
      <c r="C210" s="1" t="s">
        <v>8</v>
      </c>
      <c r="D210" s="1">
        <v>16</v>
      </c>
      <c r="E210" s="1" t="s">
        <v>4</v>
      </c>
      <c r="F210" s="2" t="s">
        <v>5</v>
      </c>
      <c r="G210" s="2" t="s">
        <v>3</v>
      </c>
      <c r="H210" s="1" t="s">
        <v>4</v>
      </c>
      <c r="I210" s="2" t="s">
        <v>6</v>
      </c>
      <c r="J210" s="1" t="s">
        <v>4</v>
      </c>
      <c r="K210" s="2" t="s">
        <v>3</v>
      </c>
      <c r="L210" s="2" t="s">
        <v>4</v>
      </c>
      <c r="M210" s="2" t="s">
        <v>4</v>
      </c>
      <c r="N210" s="2" t="s">
        <v>5</v>
      </c>
      <c r="O210" s="2" t="s">
        <v>5</v>
      </c>
      <c r="P210" s="1" t="s">
        <v>4</v>
      </c>
      <c r="Q210" s="2" t="s">
        <v>5</v>
      </c>
      <c r="R210" s="2" t="s">
        <v>6</v>
      </c>
      <c r="S210" s="2" t="s">
        <v>4</v>
      </c>
      <c r="T210" s="2" t="s">
        <v>5</v>
      </c>
      <c r="U210" s="2" t="s">
        <v>5</v>
      </c>
      <c r="V210" s="1" t="s">
        <v>4</v>
      </c>
      <c r="W210" s="1" t="s">
        <v>4</v>
      </c>
      <c r="X210" s="1" t="s">
        <v>3</v>
      </c>
      <c r="Y210" s="2" t="s">
        <v>4</v>
      </c>
      <c r="Z210" s="2" t="s">
        <v>6</v>
      </c>
      <c r="AA210" s="1" t="s">
        <v>4</v>
      </c>
      <c r="AB210" s="2" t="s">
        <v>5</v>
      </c>
      <c r="AC210" s="1" t="s">
        <v>4</v>
      </c>
      <c r="AD210" s="1" t="s">
        <v>4</v>
      </c>
      <c r="AF210">
        <f t="shared" si="75"/>
        <v>3</v>
      </c>
      <c r="AG210" s="3">
        <f t="shared" si="76"/>
        <v>3</v>
      </c>
      <c r="AH210" s="3">
        <f t="shared" si="77"/>
        <v>1</v>
      </c>
      <c r="AI210">
        <f t="shared" si="78"/>
        <v>3</v>
      </c>
      <c r="AJ210" s="3">
        <f t="shared" si="79"/>
        <v>4</v>
      </c>
      <c r="AK210">
        <f t="shared" si="80"/>
        <v>3</v>
      </c>
      <c r="AL210" s="3">
        <f t="shared" si="81"/>
        <v>1</v>
      </c>
      <c r="AM210" s="3">
        <f t="shared" si="81"/>
        <v>2</v>
      </c>
      <c r="AN210" s="3">
        <f t="shared" si="81"/>
        <v>2</v>
      </c>
      <c r="AO210" s="3">
        <f t="shared" si="81"/>
        <v>3</v>
      </c>
      <c r="AP210" s="3">
        <f t="shared" si="82"/>
        <v>3</v>
      </c>
      <c r="AQ210" s="5">
        <f t="shared" si="83"/>
        <v>3</v>
      </c>
      <c r="AR210" s="3">
        <f t="shared" si="84"/>
        <v>3</v>
      </c>
      <c r="AS210" s="3">
        <f t="shared" si="85"/>
        <v>4</v>
      </c>
      <c r="AT210" s="3">
        <f t="shared" si="86"/>
        <v>2</v>
      </c>
      <c r="AU210" s="3">
        <f t="shared" si="87"/>
        <v>3</v>
      </c>
      <c r="AV210" s="3">
        <f t="shared" si="88"/>
        <v>3</v>
      </c>
      <c r="AW210">
        <f t="shared" si="89"/>
        <v>3</v>
      </c>
      <c r="AX210">
        <f t="shared" si="90"/>
        <v>3</v>
      </c>
      <c r="AY210">
        <f t="shared" si="91"/>
        <v>4</v>
      </c>
      <c r="AZ210" s="3">
        <f t="shared" si="92"/>
        <v>2</v>
      </c>
      <c r="BA210" s="3">
        <f t="shared" si="93"/>
        <v>4</v>
      </c>
      <c r="BB210">
        <f t="shared" si="94"/>
        <v>3</v>
      </c>
      <c r="BC210" s="3">
        <f t="shared" si="95"/>
        <v>3</v>
      </c>
      <c r="BD210">
        <f t="shared" si="96"/>
        <v>3</v>
      </c>
      <c r="BE210">
        <f t="shared" si="97"/>
        <v>3</v>
      </c>
      <c r="BF210">
        <f t="shared" si="98"/>
        <v>74</v>
      </c>
    </row>
    <row r="211" spans="1:58" x14ac:dyDescent="0.35">
      <c r="A211" s="22" t="s">
        <v>295</v>
      </c>
      <c r="B211" s="1" t="s">
        <v>9</v>
      </c>
      <c r="C211" s="1" t="s">
        <v>7</v>
      </c>
      <c r="D211" s="1">
        <v>16</v>
      </c>
      <c r="E211" s="1" t="s">
        <v>3</v>
      </c>
      <c r="F211" s="2" t="s">
        <v>3</v>
      </c>
      <c r="G211" s="2" t="s">
        <v>5</v>
      </c>
      <c r="H211" s="1" t="s">
        <v>3</v>
      </c>
      <c r="I211" s="2" t="s">
        <v>5</v>
      </c>
      <c r="J211" s="1" t="s">
        <v>4</v>
      </c>
      <c r="K211" s="2" t="s">
        <v>3</v>
      </c>
      <c r="L211" s="2" t="s">
        <v>5</v>
      </c>
      <c r="M211" s="2" t="s">
        <v>3</v>
      </c>
      <c r="N211" s="2" t="s">
        <v>3</v>
      </c>
      <c r="O211" s="2" t="s">
        <v>5</v>
      </c>
      <c r="P211" s="1" t="s">
        <v>6</v>
      </c>
      <c r="Q211" s="2" t="s">
        <v>5</v>
      </c>
      <c r="R211" s="2" t="s">
        <v>4</v>
      </c>
      <c r="S211" s="2" t="s">
        <v>3</v>
      </c>
      <c r="T211" s="2" t="s">
        <v>4</v>
      </c>
      <c r="U211" s="2" t="s">
        <v>5</v>
      </c>
      <c r="V211" s="1" t="s">
        <v>3</v>
      </c>
      <c r="W211" s="1" t="s">
        <v>4</v>
      </c>
      <c r="X211" s="1" t="s">
        <v>4</v>
      </c>
      <c r="Y211" s="2" t="s">
        <v>6</v>
      </c>
      <c r="Z211" s="2" t="s">
        <v>4</v>
      </c>
      <c r="AA211" s="1" t="s">
        <v>5</v>
      </c>
      <c r="AB211" s="2" t="s">
        <v>4</v>
      </c>
      <c r="AC211" s="1" t="s">
        <v>3</v>
      </c>
      <c r="AD211" s="1" t="s">
        <v>3</v>
      </c>
      <c r="AF211">
        <f t="shared" si="75"/>
        <v>4</v>
      </c>
      <c r="AG211" s="3">
        <f t="shared" si="76"/>
        <v>1</v>
      </c>
      <c r="AH211" s="3">
        <f t="shared" si="77"/>
        <v>3</v>
      </c>
      <c r="AI211">
        <f t="shared" si="78"/>
        <v>4</v>
      </c>
      <c r="AJ211" s="3">
        <f t="shared" si="79"/>
        <v>3</v>
      </c>
      <c r="AK211">
        <f t="shared" si="80"/>
        <v>3</v>
      </c>
      <c r="AL211" s="3">
        <f t="shared" si="81"/>
        <v>1</v>
      </c>
      <c r="AM211" s="3">
        <f t="shared" si="81"/>
        <v>3</v>
      </c>
      <c r="AN211" s="3">
        <f t="shared" si="81"/>
        <v>1</v>
      </c>
      <c r="AO211" s="3">
        <f t="shared" si="81"/>
        <v>1</v>
      </c>
      <c r="AP211" s="3">
        <f t="shared" si="82"/>
        <v>3</v>
      </c>
      <c r="AQ211" s="5">
        <f t="shared" si="83"/>
        <v>1</v>
      </c>
      <c r="AR211" s="3">
        <f t="shared" si="84"/>
        <v>3</v>
      </c>
      <c r="AS211" s="3">
        <f t="shared" si="85"/>
        <v>2</v>
      </c>
      <c r="AT211" s="3">
        <f t="shared" si="86"/>
        <v>1</v>
      </c>
      <c r="AU211" s="3">
        <f t="shared" si="87"/>
        <v>2</v>
      </c>
      <c r="AV211" s="3">
        <f t="shared" si="88"/>
        <v>3</v>
      </c>
      <c r="AW211">
        <f t="shared" si="89"/>
        <v>4</v>
      </c>
      <c r="AX211">
        <f t="shared" si="90"/>
        <v>3</v>
      </c>
      <c r="AY211">
        <f t="shared" si="91"/>
        <v>3</v>
      </c>
      <c r="AZ211" s="3">
        <f t="shared" si="92"/>
        <v>4</v>
      </c>
      <c r="BA211" s="3">
        <f t="shared" si="93"/>
        <v>2</v>
      </c>
      <c r="BB211">
        <f t="shared" si="94"/>
        <v>2</v>
      </c>
      <c r="BC211" s="3">
        <f t="shared" si="95"/>
        <v>2</v>
      </c>
      <c r="BD211">
        <f t="shared" si="96"/>
        <v>4</v>
      </c>
      <c r="BE211">
        <f t="shared" si="97"/>
        <v>4</v>
      </c>
      <c r="BF211">
        <f t="shared" si="98"/>
        <v>67</v>
      </c>
    </row>
    <row r="212" spans="1:58" x14ac:dyDescent="0.35">
      <c r="A212" s="22" t="s">
        <v>296</v>
      </c>
      <c r="B212" s="1" t="s">
        <v>10</v>
      </c>
      <c r="C212" s="1" t="s">
        <v>7</v>
      </c>
      <c r="D212" s="1">
        <v>17</v>
      </c>
      <c r="E212" s="1" t="s">
        <v>3</v>
      </c>
      <c r="F212" s="2" t="s">
        <v>6</v>
      </c>
      <c r="G212" s="2" t="s">
        <v>5</v>
      </c>
      <c r="H212" s="1" t="s">
        <v>4</v>
      </c>
      <c r="I212" s="2" t="s">
        <v>6</v>
      </c>
      <c r="J212" s="1" t="s">
        <v>3</v>
      </c>
      <c r="K212" s="2" t="s">
        <v>3</v>
      </c>
      <c r="L212" s="2" t="s">
        <v>4</v>
      </c>
      <c r="M212" s="2" t="s">
        <v>6</v>
      </c>
      <c r="N212" s="2" t="s">
        <v>6</v>
      </c>
      <c r="O212" s="2" t="s">
        <v>5</v>
      </c>
      <c r="P212" s="1" t="s">
        <v>4</v>
      </c>
      <c r="Q212" s="2" t="s">
        <v>3</v>
      </c>
      <c r="R212" s="2" t="s">
        <v>5</v>
      </c>
      <c r="S212" s="2" t="s">
        <v>4</v>
      </c>
      <c r="T212" s="2" t="s">
        <v>5</v>
      </c>
      <c r="U212" s="2" t="s">
        <v>6</v>
      </c>
      <c r="V212" s="1" t="s">
        <v>3</v>
      </c>
      <c r="W212" s="1" t="s">
        <v>4</v>
      </c>
      <c r="X212" s="1" t="s">
        <v>5</v>
      </c>
      <c r="Y212" s="2" t="s">
        <v>3</v>
      </c>
      <c r="Z212" s="2" t="s">
        <v>4</v>
      </c>
      <c r="AA212" s="1" t="s">
        <v>4</v>
      </c>
      <c r="AB212" s="2" t="s">
        <v>5</v>
      </c>
      <c r="AC212" s="1" t="s">
        <v>5</v>
      </c>
      <c r="AD212" s="1" t="s">
        <v>4</v>
      </c>
      <c r="AF212">
        <f t="shared" si="75"/>
        <v>4</v>
      </c>
      <c r="AG212" s="3">
        <f t="shared" si="76"/>
        <v>4</v>
      </c>
      <c r="AH212" s="3">
        <f t="shared" si="77"/>
        <v>3</v>
      </c>
      <c r="AI212">
        <f t="shared" si="78"/>
        <v>3</v>
      </c>
      <c r="AJ212" s="3">
        <f t="shared" si="79"/>
        <v>4</v>
      </c>
      <c r="AK212">
        <f t="shared" si="80"/>
        <v>4</v>
      </c>
      <c r="AL212" s="3">
        <f t="shared" si="81"/>
        <v>1</v>
      </c>
      <c r="AM212" s="3">
        <f t="shared" si="81"/>
        <v>2</v>
      </c>
      <c r="AN212" s="3">
        <f t="shared" si="81"/>
        <v>4</v>
      </c>
      <c r="AO212" s="3">
        <f t="shared" si="81"/>
        <v>4</v>
      </c>
      <c r="AP212" s="3">
        <f t="shared" si="82"/>
        <v>3</v>
      </c>
      <c r="AQ212" s="5">
        <f t="shared" si="83"/>
        <v>3</v>
      </c>
      <c r="AR212" s="3">
        <f t="shared" si="84"/>
        <v>1</v>
      </c>
      <c r="AS212" s="3">
        <f t="shared" si="85"/>
        <v>3</v>
      </c>
      <c r="AT212" s="3">
        <f t="shared" si="86"/>
        <v>2</v>
      </c>
      <c r="AU212" s="3">
        <f t="shared" si="87"/>
        <v>3</v>
      </c>
      <c r="AV212" s="3">
        <f t="shared" si="88"/>
        <v>4</v>
      </c>
      <c r="AW212">
        <f t="shared" si="89"/>
        <v>4</v>
      </c>
      <c r="AX212">
        <f t="shared" si="90"/>
        <v>3</v>
      </c>
      <c r="AY212">
        <f t="shared" si="91"/>
        <v>2</v>
      </c>
      <c r="AZ212" s="3">
        <f t="shared" si="92"/>
        <v>1</v>
      </c>
      <c r="BA212" s="3">
        <f t="shared" si="93"/>
        <v>2</v>
      </c>
      <c r="BB212">
        <f t="shared" si="94"/>
        <v>3</v>
      </c>
      <c r="BC212" s="3">
        <f t="shared" si="95"/>
        <v>3</v>
      </c>
      <c r="BD212">
        <f t="shared" si="96"/>
        <v>2</v>
      </c>
      <c r="BE212">
        <f t="shared" si="97"/>
        <v>3</v>
      </c>
      <c r="BF212">
        <f t="shared" si="98"/>
        <v>75</v>
      </c>
    </row>
    <row r="213" spans="1:58" x14ac:dyDescent="0.35">
      <c r="A213" s="22" t="s">
        <v>297</v>
      </c>
      <c r="B213" s="1" t="s">
        <v>10</v>
      </c>
      <c r="C213" s="1" t="s">
        <v>8</v>
      </c>
      <c r="D213" s="1">
        <v>17</v>
      </c>
      <c r="E213" s="1" t="s">
        <v>3</v>
      </c>
      <c r="F213" s="2" t="s">
        <v>4</v>
      </c>
      <c r="G213" s="2" t="s">
        <v>5</v>
      </c>
      <c r="H213" s="1" t="s">
        <v>4</v>
      </c>
      <c r="I213" s="2" t="s">
        <v>5</v>
      </c>
      <c r="J213" s="1" t="s">
        <v>3</v>
      </c>
      <c r="K213" s="2" t="s">
        <v>3</v>
      </c>
      <c r="L213" s="2" t="s">
        <v>6</v>
      </c>
      <c r="M213" s="2" t="s">
        <v>5</v>
      </c>
      <c r="N213" s="2" t="s">
        <v>4</v>
      </c>
      <c r="O213" s="2" t="s">
        <v>5</v>
      </c>
      <c r="P213" s="1" t="s">
        <v>4</v>
      </c>
      <c r="Q213" s="2" t="s">
        <v>5</v>
      </c>
      <c r="R213" s="2" t="s">
        <v>5</v>
      </c>
      <c r="S213" s="2" t="s">
        <v>4</v>
      </c>
      <c r="T213" s="2" t="s">
        <v>3</v>
      </c>
      <c r="U213" s="2" t="s">
        <v>5</v>
      </c>
      <c r="V213" s="1" t="s">
        <v>4</v>
      </c>
      <c r="W213" s="1" t="s">
        <v>4</v>
      </c>
      <c r="X213" s="1" t="s">
        <v>4</v>
      </c>
      <c r="Y213" s="2" t="s">
        <v>3</v>
      </c>
      <c r="Z213" s="2" t="s">
        <v>5</v>
      </c>
      <c r="AA213" s="1" t="s">
        <v>4</v>
      </c>
      <c r="AB213" s="2" t="s">
        <v>5</v>
      </c>
      <c r="AC213" s="1" t="s">
        <v>4</v>
      </c>
      <c r="AD213" s="1" t="s">
        <v>3</v>
      </c>
      <c r="AF213">
        <f t="shared" si="75"/>
        <v>4</v>
      </c>
      <c r="AG213" s="3">
        <f t="shared" si="76"/>
        <v>2</v>
      </c>
      <c r="AH213" s="3">
        <f t="shared" si="77"/>
        <v>3</v>
      </c>
      <c r="AI213">
        <f t="shared" si="78"/>
        <v>3</v>
      </c>
      <c r="AJ213" s="3">
        <f t="shared" si="79"/>
        <v>3</v>
      </c>
      <c r="AK213">
        <f t="shared" si="80"/>
        <v>4</v>
      </c>
      <c r="AL213" s="3">
        <f t="shared" si="81"/>
        <v>1</v>
      </c>
      <c r="AM213" s="3">
        <f t="shared" si="81"/>
        <v>4</v>
      </c>
      <c r="AN213" s="3">
        <f t="shared" si="81"/>
        <v>3</v>
      </c>
      <c r="AO213" s="3">
        <f t="shared" si="81"/>
        <v>2</v>
      </c>
      <c r="AP213" s="3">
        <f t="shared" si="82"/>
        <v>3</v>
      </c>
      <c r="AQ213" s="5">
        <f t="shared" si="83"/>
        <v>3</v>
      </c>
      <c r="AR213" s="3">
        <f t="shared" si="84"/>
        <v>3</v>
      </c>
      <c r="AS213" s="3">
        <f t="shared" si="85"/>
        <v>3</v>
      </c>
      <c r="AT213" s="3">
        <f t="shared" si="86"/>
        <v>2</v>
      </c>
      <c r="AU213" s="3">
        <f t="shared" si="87"/>
        <v>1</v>
      </c>
      <c r="AV213" s="3">
        <f t="shared" si="88"/>
        <v>3</v>
      </c>
      <c r="AW213">
        <f t="shared" si="89"/>
        <v>3</v>
      </c>
      <c r="AX213">
        <f t="shared" si="90"/>
        <v>3</v>
      </c>
      <c r="AY213">
        <f t="shared" si="91"/>
        <v>3</v>
      </c>
      <c r="AZ213" s="3">
        <f t="shared" si="92"/>
        <v>1</v>
      </c>
      <c r="BA213" s="3">
        <f t="shared" si="93"/>
        <v>3</v>
      </c>
      <c r="BB213">
        <f t="shared" si="94"/>
        <v>3</v>
      </c>
      <c r="BC213" s="3">
        <f t="shared" si="95"/>
        <v>3</v>
      </c>
      <c r="BD213">
        <f t="shared" si="96"/>
        <v>3</v>
      </c>
      <c r="BE213">
        <f t="shared" si="97"/>
        <v>4</v>
      </c>
      <c r="BF213">
        <f t="shared" si="98"/>
        <v>73</v>
      </c>
    </row>
    <row r="214" spans="1:58" x14ac:dyDescent="0.35">
      <c r="A214" s="22" t="s">
        <v>298</v>
      </c>
      <c r="B214" s="1" t="s">
        <v>9</v>
      </c>
      <c r="C214" s="1" t="s">
        <v>8</v>
      </c>
      <c r="D214" s="1">
        <v>16</v>
      </c>
      <c r="E214" s="1" t="s">
        <v>4</v>
      </c>
      <c r="F214" s="2" t="s">
        <v>3</v>
      </c>
      <c r="G214" s="2" t="s">
        <v>5</v>
      </c>
      <c r="H214" s="1" t="s">
        <v>3</v>
      </c>
      <c r="I214" s="2" t="s">
        <v>6</v>
      </c>
      <c r="J214" s="1" t="s">
        <v>3</v>
      </c>
      <c r="K214" s="2" t="s">
        <v>3</v>
      </c>
      <c r="L214" s="2" t="s">
        <v>5</v>
      </c>
      <c r="M214" s="2" t="s">
        <v>4</v>
      </c>
      <c r="N214" s="2" t="s">
        <v>3</v>
      </c>
      <c r="O214" s="2" t="s">
        <v>6</v>
      </c>
      <c r="P214" s="1" t="s">
        <v>3</v>
      </c>
      <c r="Q214" s="2" t="s">
        <v>5</v>
      </c>
      <c r="R214" s="2" t="s">
        <v>6</v>
      </c>
      <c r="S214" s="2" t="s">
        <v>6</v>
      </c>
      <c r="T214" s="2" t="s">
        <v>3</v>
      </c>
      <c r="U214" s="2" t="s">
        <v>5</v>
      </c>
      <c r="V214" s="1" t="s">
        <v>4</v>
      </c>
      <c r="W214" s="1" t="s">
        <v>5</v>
      </c>
      <c r="X214" s="1" t="s">
        <v>6</v>
      </c>
      <c r="Y214" s="2" t="s">
        <v>4</v>
      </c>
      <c r="Z214" s="2" t="s">
        <v>4</v>
      </c>
      <c r="AA214" s="1" t="s">
        <v>3</v>
      </c>
      <c r="AB214" s="2" t="s">
        <v>5</v>
      </c>
      <c r="AC214" s="1" t="s">
        <v>3</v>
      </c>
      <c r="AD214" s="1" t="s">
        <v>3</v>
      </c>
      <c r="AF214">
        <f t="shared" si="75"/>
        <v>3</v>
      </c>
      <c r="AG214" s="3">
        <f t="shared" si="76"/>
        <v>1</v>
      </c>
      <c r="AH214" s="3">
        <f t="shared" si="77"/>
        <v>3</v>
      </c>
      <c r="AI214">
        <f t="shared" si="78"/>
        <v>4</v>
      </c>
      <c r="AJ214" s="3">
        <f t="shared" si="79"/>
        <v>4</v>
      </c>
      <c r="AK214">
        <f t="shared" si="80"/>
        <v>4</v>
      </c>
      <c r="AL214" s="3">
        <f t="shared" si="81"/>
        <v>1</v>
      </c>
      <c r="AM214" s="3">
        <f t="shared" si="81"/>
        <v>3</v>
      </c>
      <c r="AN214" s="3">
        <f t="shared" si="81"/>
        <v>2</v>
      </c>
      <c r="AO214" s="3">
        <f t="shared" si="81"/>
        <v>1</v>
      </c>
      <c r="AP214" s="3">
        <f t="shared" si="82"/>
        <v>4</v>
      </c>
      <c r="AQ214" s="5">
        <f t="shared" si="83"/>
        <v>4</v>
      </c>
      <c r="AR214" s="3">
        <f t="shared" si="84"/>
        <v>3</v>
      </c>
      <c r="AS214" s="3">
        <f t="shared" si="85"/>
        <v>4</v>
      </c>
      <c r="AT214" s="3">
        <f t="shared" si="86"/>
        <v>4</v>
      </c>
      <c r="AU214" s="3">
        <f t="shared" si="87"/>
        <v>1</v>
      </c>
      <c r="AV214" s="3">
        <f t="shared" si="88"/>
        <v>3</v>
      </c>
      <c r="AW214">
        <f t="shared" si="89"/>
        <v>3</v>
      </c>
      <c r="AX214">
        <f t="shared" si="90"/>
        <v>2</v>
      </c>
      <c r="AY214">
        <f t="shared" si="91"/>
        <v>1</v>
      </c>
      <c r="AZ214" s="3">
        <f t="shared" si="92"/>
        <v>2</v>
      </c>
      <c r="BA214" s="3">
        <f t="shared" si="93"/>
        <v>2</v>
      </c>
      <c r="BB214">
        <f t="shared" si="94"/>
        <v>4</v>
      </c>
      <c r="BC214" s="3">
        <f t="shared" si="95"/>
        <v>3</v>
      </c>
      <c r="BD214">
        <f t="shared" si="96"/>
        <v>4</v>
      </c>
      <c r="BE214">
        <f t="shared" si="97"/>
        <v>4</v>
      </c>
      <c r="BF214">
        <f t="shared" si="98"/>
        <v>74</v>
      </c>
    </row>
    <row r="215" spans="1:58" x14ac:dyDescent="0.35">
      <c r="A215" s="22" t="s">
        <v>299</v>
      </c>
      <c r="B215" s="1" t="s">
        <v>9</v>
      </c>
      <c r="C215" s="1" t="s">
        <v>7</v>
      </c>
      <c r="D215" s="1">
        <v>17</v>
      </c>
      <c r="E215" s="1" t="s">
        <v>4</v>
      </c>
      <c r="F215" s="2" t="s">
        <v>4</v>
      </c>
      <c r="G215" s="2" t="s">
        <v>5</v>
      </c>
      <c r="H215" s="1" t="s">
        <v>5</v>
      </c>
      <c r="I215" s="2" t="s">
        <v>5</v>
      </c>
      <c r="J215" s="1" t="s">
        <v>4</v>
      </c>
      <c r="K215" s="2" t="s">
        <v>3</v>
      </c>
      <c r="L215" s="2" t="s">
        <v>3</v>
      </c>
      <c r="M215" s="2" t="s">
        <v>4</v>
      </c>
      <c r="N215" s="2" t="s">
        <v>3</v>
      </c>
      <c r="O215" s="2" t="s">
        <v>5</v>
      </c>
      <c r="P215" s="1" t="s">
        <v>4</v>
      </c>
      <c r="Q215" s="2" t="s">
        <v>6</v>
      </c>
      <c r="R215" s="2" t="s">
        <v>5</v>
      </c>
      <c r="S215" s="2" t="s">
        <v>4</v>
      </c>
      <c r="T215" s="2" t="s">
        <v>3</v>
      </c>
      <c r="U215" s="2" t="s">
        <v>5</v>
      </c>
      <c r="V215" s="1" t="s">
        <v>3</v>
      </c>
      <c r="W215" s="1" t="s">
        <v>4</v>
      </c>
      <c r="X215" s="1" t="s">
        <v>4</v>
      </c>
      <c r="Y215" s="2" t="s">
        <v>4</v>
      </c>
      <c r="Z215" s="2" t="s">
        <v>5</v>
      </c>
      <c r="AA215" s="1" t="s">
        <v>4</v>
      </c>
      <c r="AB215" s="2" t="s">
        <v>5</v>
      </c>
      <c r="AC215" s="1" t="s">
        <v>4</v>
      </c>
      <c r="AD215" s="1" t="s">
        <v>4</v>
      </c>
      <c r="AF215">
        <f t="shared" si="75"/>
        <v>3</v>
      </c>
      <c r="AG215" s="3">
        <f t="shared" si="76"/>
        <v>2</v>
      </c>
      <c r="AH215" s="3">
        <f t="shared" si="77"/>
        <v>3</v>
      </c>
      <c r="AI215">
        <f t="shared" si="78"/>
        <v>2</v>
      </c>
      <c r="AJ215" s="3">
        <f t="shared" si="79"/>
        <v>3</v>
      </c>
      <c r="AK215">
        <f t="shared" si="80"/>
        <v>3</v>
      </c>
      <c r="AL215" s="3">
        <f t="shared" si="81"/>
        <v>1</v>
      </c>
      <c r="AM215" s="3">
        <f t="shared" si="81"/>
        <v>1</v>
      </c>
      <c r="AN215" s="3">
        <f t="shared" si="81"/>
        <v>2</v>
      </c>
      <c r="AO215" s="3">
        <f t="shared" si="81"/>
        <v>1</v>
      </c>
      <c r="AP215" s="3">
        <f t="shared" si="82"/>
        <v>3</v>
      </c>
      <c r="AQ215" s="5">
        <f t="shared" si="83"/>
        <v>3</v>
      </c>
      <c r="AR215" s="3">
        <f t="shared" si="84"/>
        <v>4</v>
      </c>
      <c r="AS215" s="3">
        <f t="shared" si="85"/>
        <v>3</v>
      </c>
      <c r="AT215" s="3">
        <f t="shared" si="86"/>
        <v>2</v>
      </c>
      <c r="AU215" s="3">
        <f t="shared" si="87"/>
        <v>1</v>
      </c>
      <c r="AV215" s="3">
        <f t="shared" si="88"/>
        <v>3</v>
      </c>
      <c r="AW215">
        <f t="shared" si="89"/>
        <v>4</v>
      </c>
      <c r="AX215">
        <f t="shared" si="90"/>
        <v>3</v>
      </c>
      <c r="AY215">
        <f t="shared" si="91"/>
        <v>3</v>
      </c>
      <c r="AZ215" s="3">
        <f t="shared" si="92"/>
        <v>2</v>
      </c>
      <c r="BA215" s="3">
        <f t="shared" si="93"/>
        <v>3</v>
      </c>
      <c r="BB215">
        <f t="shared" si="94"/>
        <v>3</v>
      </c>
      <c r="BC215" s="3">
        <f t="shared" si="95"/>
        <v>3</v>
      </c>
      <c r="BD215">
        <f t="shared" si="96"/>
        <v>3</v>
      </c>
      <c r="BE215">
        <f t="shared" si="97"/>
        <v>3</v>
      </c>
      <c r="BF215">
        <f t="shared" si="98"/>
        <v>67</v>
      </c>
    </row>
    <row r="216" spans="1:58" x14ac:dyDescent="0.35">
      <c r="A216" s="22" t="s">
        <v>300</v>
      </c>
      <c r="B216" s="1" t="s">
        <v>10</v>
      </c>
      <c r="C216" s="1" t="s">
        <v>7</v>
      </c>
      <c r="D216" s="1">
        <v>17</v>
      </c>
      <c r="E216" s="1" t="s">
        <v>4</v>
      </c>
      <c r="F216" s="2" t="s">
        <v>3</v>
      </c>
      <c r="G216" s="2" t="s">
        <v>5</v>
      </c>
      <c r="H216" s="1" t="s">
        <v>3</v>
      </c>
      <c r="I216" s="2" t="s">
        <v>6</v>
      </c>
      <c r="J216" s="1" t="s">
        <v>3</v>
      </c>
      <c r="K216" s="2" t="s">
        <v>3</v>
      </c>
      <c r="L216" s="2" t="s">
        <v>4</v>
      </c>
      <c r="M216" s="2" t="s">
        <v>5</v>
      </c>
      <c r="N216" s="2" t="s">
        <v>5</v>
      </c>
      <c r="O216" s="2" t="s">
        <v>5</v>
      </c>
      <c r="P216" s="1" t="s">
        <v>5</v>
      </c>
      <c r="Q216" s="2" t="s">
        <v>3</v>
      </c>
      <c r="R216" s="2" t="s">
        <v>5</v>
      </c>
      <c r="S216" s="2" t="s">
        <v>4</v>
      </c>
      <c r="T216" s="2" t="s">
        <v>5</v>
      </c>
      <c r="U216" s="2" t="s">
        <v>5</v>
      </c>
      <c r="V216" s="1" t="s">
        <v>5</v>
      </c>
      <c r="W216" s="1" t="s">
        <v>4</v>
      </c>
      <c r="X216" s="1" t="s">
        <v>4</v>
      </c>
      <c r="Y216" s="2" t="s">
        <v>3</v>
      </c>
      <c r="Z216" s="2" t="s">
        <v>4</v>
      </c>
      <c r="AA216" s="1" t="s">
        <v>3</v>
      </c>
      <c r="AB216" s="2" t="s">
        <v>5</v>
      </c>
      <c r="AC216" s="1" t="s">
        <v>4</v>
      </c>
      <c r="AD216" s="1" t="s">
        <v>6</v>
      </c>
      <c r="AF216">
        <f t="shared" si="75"/>
        <v>3</v>
      </c>
      <c r="AG216" s="3">
        <f t="shared" si="76"/>
        <v>1</v>
      </c>
      <c r="AH216" s="3">
        <f t="shared" si="77"/>
        <v>3</v>
      </c>
      <c r="AI216">
        <f t="shared" si="78"/>
        <v>4</v>
      </c>
      <c r="AJ216" s="3">
        <f t="shared" si="79"/>
        <v>4</v>
      </c>
      <c r="AK216">
        <f t="shared" si="80"/>
        <v>4</v>
      </c>
      <c r="AL216" s="3">
        <f t="shared" si="81"/>
        <v>1</v>
      </c>
      <c r="AM216" s="3">
        <f t="shared" si="81"/>
        <v>2</v>
      </c>
      <c r="AN216" s="3">
        <f t="shared" si="81"/>
        <v>3</v>
      </c>
      <c r="AO216" s="3">
        <f t="shared" si="81"/>
        <v>3</v>
      </c>
      <c r="AP216" s="3">
        <f t="shared" si="82"/>
        <v>3</v>
      </c>
      <c r="AQ216" s="5">
        <f t="shared" si="83"/>
        <v>2</v>
      </c>
      <c r="AR216" s="3">
        <f t="shared" si="84"/>
        <v>1</v>
      </c>
      <c r="AS216" s="3">
        <f t="shared" si="85"/>
        <v>3</v>
      </c>
      <c r="AT216" s="3">
        <f t="shared" si="86"/>
        <v>2</v>
      </c>
      <c r="AU216" s="3">
        <f t="shared" si="87"/>
        <v>3</v>
      </c>
      <c r="AV216" s="3">
        <f t="shared" si="88"/>
        <v>3</v>
      </c>
      <c r="AW216">
        <f t="shared" si="89"/>
        <v>2</v>
      </c>
      <c r="AX216">
        <f t="shared" si="90"/>
        <v>3</v>
      </c>
      <c r="AY216">
        <f t="shared" si="91"/>
        <v>3</v>
      </c>
      <c r="AZ216" s="3">
        <f t="shared" si="92"/>
        <v>1</v>
      </c>
      <c r="BA216" s="3">
        <f t="shared" si="93"/>
        <v>2</v>
      </c>
      <c r="BB216">
        <f t="shared" si="94"/>
        <v>4</v>
      </c>
      <c r="BC216" s="3">
        <f t="shared" si="95"/>
        <v>3</v>
      </c>
      <c r="BD216">
        <f t="shared" si="96"/>
        <v>3</v>
      </c>
      <c r="BE216">
        <f t="shared" si="97"/>
        <v>1</v>
      </c>
      <c r="BF216">
        <f t="shared" si="98"/>
        <v>67</v>
      </c>
    </row>
    <row r="217" spans="1:58" x14ac:dyDescent="0.35">
      <c r="A217" s="22" t="s">
        <v>301</v>
      </c>
      <c r="B217" s="1" t="s">
        <v>10</v>
      </c>
      <c r="C217" s="1" t="s">
        <v>8</v>
      </c>
      <c r="D217" s="1">
        <v>17</v>
      </c>
      <c r="E217" s="1" t="s">
        <v>4</v>
      </c>
      <c r="F217" s="2" t="s">
        <v>3</v>
      </c>
      <c r="G217" s="2" t="s">
        <v>5</v>
      </c>
      <c r="H217" s="1" t="s">
        <v>4</v>
      </c>
      <c r="I217" s="2" t="s">
        <v>5</v>
      </c>
      <c r="J217" s="1" t="s">
        <v>3</v>
      </c>
      <c r="K217" s="2" t="s">
        <v>5</v>
      </c>
      <c r="L217" s="2" t="s">
        <v>4</v>
      </c>
      <c r="M217" s="2" t="s">
        <v>4</v>
      </c>
      <c r="N217" s="2" t="s">
        <v>3</v>
      </c>
      <c r="O217" s="2" t="s">
        <v>6</v>
      </c>
      <c r="P217" s="1" t="s">
        <v>3</v>
      </c>
      <c r="Q217" s="2" t="s">
        <v>5</v>
      </c>
      <c r="R217" s="2" t="s">
        <v>5</v>
      </c>
      <c r="S217" s="2" t="s">
        <v>4</v>
      </c>
      <c r="T217" s="2" t="s">
        <v>3</v>
      </c>
      <c r="U217" s="2" t="s">
        <v>5</v>
      </c>
      <c r="V217" s="1" t="s">
        <v>4</v>
      </c>
      <c r="W217" s="1" t="s">
        <v>3</v>
      </c>
      <c r="X217" s="1" t="s">
        <v>4</v>
      </c>
      <c r="Y217" s="2" t="s">
        <v>5</v>
      </c>
      <c r="Z217" s="2" t="s">
        <v>5</v>
      </c>
      <c r="AA217" s="1" t="s">
        <v>4</v>
      </c>
      <c r="AB217" s="2" t="s">
        <v>4</v>
      </c>
      <c r="AC217" s="1" t="s">
        <v>4</v>
      </c>
      <c r="AD217" s="1" t="s">
        <v>4</v>
      </c>
      <c r="AF217">
        <f t="shared" si="75"/>
        <v>3</v>
      </c>
      <c r="AG217" s="3">
        <f t="shared" si="76"/>
        <v>1</v>
      </c>
      <c r="AH217" s="3">
        <f t="shared" si="77"/>
        <v>3</v>
      </c>
      <c r="AI217">
        <f t="shared" si="78"/>
        <v>3</v>
      </c>
      <c r="AJ217" s="3">
        <f t="shared" si="79"/>
        <v>3</v>
      </c>
      <c r="AK217">
        <f t="shared" si="80"/>
        <v>4</v>
      </c>
      <c r="AL217" s="3">
        <f t="shared" si="81"/>
        <v>3</v>
      </c>
      <c r="AM217" s="3">
        <f t="shared" si="81"/>
        <v>2</v>
      </c>
      <c r="AN217" s="3">
        <f t="shared" si="81"/>
        <v>2</v>
      </c>
      <c r="AO217" s="3">
        <f t="shared" si="81"/>
        <v>1</v>
      </c>
      <c r="AP217" s="3">
        <f t="shared" si="82"/>
        <v>4</v>
      </c>
      <c r="AQ217" s="5">
        <f t="shared" si="83"/>
        <v>4</v>
      </c>
      <c r="AR217" s="3">
        <f t="shared" si="84"/>
        <v>3</v>
      </c>
      <c r="AS217" s="3">
        <f t="shared" si="85"/>
        <v>3</v>
      </c>
      <c r="AT217" s="3">
        <f t="shared" si="86"/>
        <v>2</v>
      </c>
      <c r="AU217" s="3">
        <f t="shared" si="87"/>
        <v>1</v>
      </c>
      <c r="AV217" s="3">
        <f t="shared" si="88"/>
        <v>3</v>
      </c>
      <c r="AW217">
        <f t="shared" si="89"/>
        <v>3</v>
      </c>
      <c r="AX217">
        <f t="shared" si="90"/>
        <v>4</v>
      </c>
      <c r="AY217">
        <f t="shared" si="91"/>
        <v>3</v>
      </c>
      <c r="AZ217" s="3">
        <f t="shared" si="92"/>
        <v>3</v>
      </c>
      <c r="BA217" s="3">
        <f t="shared" si="93"/>
        <v>3</v>
      </c>
      <c r="BB217">
        <f t="shared" si="94"/>
        <v>3</v>
      </c>
      <c r="BC217" s="3">
        <f t="shared" si="95"/>
        <v>2</v>
      </c>
      <c r="BD217">
        <f t="shared" si="96"/>
        <v>3</v>
      </c>
      <c r="BE217">
        <f t="shared" si="97"/>
        <v>3</v>
      </c>
      <c r="BF217">
        <f t="shared" si="98"/>
        <v>72</v>
      </c>
    </row>
    <row r="218" spans="1:58" x14ac:dyDescent="0.35">
      <c r="A218" s="22" t="s">
        <v>302</v>
      </c>
      <c r="B218" s="1" t="s">
        <v>10</v>
      </c>
      <c r="C218" s="1" t="s">
        <v>8</v>
      </c>
      <c r="D218" s="1">
        <v>16</v>
      </c>
      <c r="E218" s="1" t="s">
        <v>3</v>
      </c>
      <c r="F218" s="2" t="s">
        <v>5</v>
      </c>
      <c r="G218" s="2" t="s">
        <v>6</v>
      </c>
      <c r="H218" s="1" t="s">
        <v>3</v>
      </c>
      <c r="I218" s="2" t="s">
        <v>5</v>
      </c>
      <c r="J218" s="1" t="s">
        <v>5</v>
      </c>
      <c r="K218" s="2" t="s">
        <v>4</v>
      </c>
      <c r="L218" s="2" t="s">
        <v>4</v>
      </c>
      <c r="M218" s="2" t="s">
        <v>4</v>
      </c>
      <c r="N218" s="2" t="s">
        <v>5</v>
      </c>
      <c r="O218" s="2" t="s">
        <v>4</v>
      </c>
      <c r="P218" s="1" t="s">
        <v>5</v>
      </c>
      <c r="Q218" s="2" t="s">
        <v>4</v>
      </c>
      <c r="R218" s="2" t="s">
        <v>5</v>
      </c>
      <c r="S218" s="2" t="s">
        <v>5</v>
      </c>
      <c r="T218" s="2" t="s">
        <v>4</v>
      </c>
      <c r="U218" s="2" t="s">
        <v>4</v>
      </c>
      <c r="V218" s="1" t="s">
        <v>4</v>
      </c>
      <c r="W218" s="1" t="s">
        <v>3</v>
      </c>
      <c r="X218" s="1" t="s">
        <v>5</v>
      </c>
      <c r="Y218" s="2" t="s">
        <v>4</v>
      </c>
      <c r="Z218" s="2" t="s">
        <v>5</v>
      </c>
      <c r="AA218" s="1" t="s">
        <v>4</v>
      </c>
      <c r="AB218" s="2" t="s">
        <v>6</v>
      </c>
      <c r="AC218" s="1" t="s">
        <v>3</v>
      </c>
      <c r="AD218" s="1" t="s">
        <v>3</v>
      </c>
      <c r="AF218">
        <f t="shared" si="75"/>
        <v>4</v>
      </c>
      <c r="AG218" s="3">
        <f t="shared" si="76"/>
        <v>3</v>
      </c>
      <c r="AH218" s="3">
        <f t="shared" si="77"/>
        <v>4</v>
      </c>
      <c r="AI218">
        <f t="shared" si="78"/>
        <v>4</v>
      </c>
      <c r="AJ218" s="3">
        <f t="shared" si="79"/>
        <v>3</v>
      </c>
      <c r="AK218">
        <f t="shared" si="80"/>
        <v>2</v>
      </c>
      <c r="AL218" s="3">
        <f t="shared" si="81"/>
        <v>2</v>
      </c>
      <c r="AM218" s="3">
        <f t="shared" si="81"/>
        <v>2</v>
      </c>
      <c r="AN218" s="3">
        <f t="shared" si="81"/>
        <v>2</v>
      </c>
      <c r="AO218" s="3">
        <f t="shared" si="81"/>
        <v>3</v>
      </c>
      <c r="AP218" s="3">
        <f t="shared" si="82"/>
        <v>2</v>
      </c>
      <c r="AQ218" s="5">
        <f t="shared" si="83"/>
        <v>2</v>
      </c>
      <c r="AR218" s="3">
        <f t="shared" si="84"/>
        <v>2</v>
      </c>
      <c r="AS218" s="3">
        <f t="shared" si="85"/>
        <v>3</v>
      </c>
      <c r="AT218" s="3">
        <f t="shared" si="86"/>
        <v>3</v>
      </c>
      <c r="AU218" s="3">
        <f t="shared" si="87"/>
        <v>2</v>
      </c>
      <c r="AV218" s="3">
        <f t="shared" si="88"/>
        <v>2</v>
      </c>
      <c r="AW218">
        <f t="shared" si="89"/>
        <v>3</v>
      </c>
      <c r="AX218">
        <f t="shared" si="90"/>
        <v>4</v>
      </c>
      <c r="AY218">
        <f t="shared" si="91"/>
        <v>2</v>
      </c>
      <c r="AZ218" s="3">
        <f t="shared" si="92"/>
        <v>2</v>
      </c>
      <c r="BA218" s="3">
        <f t="shared" si="93"/>
        <v>3</v>
      </c>
      <c r="BB218">
        <f t="shared" si="94"/>
        <v>3</v>
      </c>
      <c r="BC218" s="3">
        <f t="shared" si="95"/>
        <v>4</v>
      </c>
      <c r="BD218">
        <f t="shared" si="96"/>
        <v>4</v>
      </c>
      <c r="BE218">
        <f t="shared" si="97"/>
        <v>4</v>
      </c>
      <c r="BF218">
        <f t="shared" si="98"/>
        <v>74</v>
      </c>
    </row>
    <row r="219" spans="1:58" x14ac:dyDescent="0.35">
      <c r="A219" s="22" t="s">
        <v>303</v>
      </c>
      <c r="B219" s="1" t="s">
        <v>9</v>
      </c>
      <c r="C219" s="1" t="s">
        <v>7</v>
      </c>
      <c r="D219" s="1">
        <v>17</v>
      </c>
      <c r="E219" s="1" t="s">
        <v>3</v>
      </c>
      <c r="F219" s="2" t="s">
        <v>4</v>
      </c>
      <c r="G219" s="2" t="s">
        <v>5</v>
      </c>
      <c r="H219" s="1" t="s">
        <v>3</v>
      </c>
      <c r="I219" s="2" t="s">
        <v>3</v>
      </c>
      <c r="J219" s="1" t="s">
        <v>3</v>
      </c>
      <c r="K219" s="2" t="s">
        <v>6</v>
      </c>
      <c r="L219" s="2" t="s">
        <v>4</v>
      </c>
      <c r="M219" s="2" t="s">
        <v>4</v>
      </c>
      <c r="N219" s="2" t="s">
        <v>4</v>
      </c>
      <c r="O219" s="2" t="s">
        <v>3</v>
      </c>
      <c r="P219" s="1" t="s">
        <v>4</v>
      </c>
      <c r="Q219" s="2" t="s">
        <v>6</v>
      </c>
      <c r="R219" s="2" t="s">
        <v>6</v>
      </c>
      <c r="S219" s="2" t="s">
        <v>5</v>
      </c>
      <c r="T219" s="2" t="s">
        <v>4</v>
      </c>
      <c r="U219" s="2" t="s">
        <v>5</v>
      </c>
      <c r="V219" s="1" t="s">
        <v>4</v>
      </c>
      <c r="W219" s="1" t="s">
        <v>4</v>
      </c>
      <c r="X219" s="1" t="s">
        <v>3</v>
      </c>
      <c r="Y219" s="2" t="s">
        <v>5</v>
      </c>
      <c r="Z219" s="2" t="s">
        <v>4</v>
      </c>
      <c r="AA219" s="1" t="s">
        <v>4</v>
      </c>
      <c r="AB219" s="2" t="s">
        <v>5</v>
      </c>
      <c r="AC219" s="1" t="s">
        <v>4</v>
      </c>
      <c r="AD219" s="1" t="s">
        <v>3</v>
      </c>
      <c r="AF219">
        <f t="shared" si="75"/>
        <v>4</v>
      </c>
      <c r="AG219" s="3">
        <f t="shared" si="76"/>
        <v>2</v>
      </c>
      <c r="AH219" s="3">
        <f t="shared" si="77"/>
        <v>3</v>
      </c>
      <c r="AI219">
        <f t="shared" si="78"/>
        <v>4</v>
      </c>
      <c r="AJ219" s="3">
        <f t="shared" si="79"/>
        <v>1</v>
      </c>
      <c r="AK219">
        <f t="shared" si="80"/>
        <v>4</v>
      </c>
      <c r="AL219" s="3">
        <f t="shared" si="81"/>
        <v>4</v>
      </c>
      <c r="AM219" s="3">
        <f t="shared" si="81"/>
        <v>2</v>
      </c>
      <c r="AN219" s="3">
        <f t="shared" si="81"/>
        <v>2</v>
      </c>
      <c r="AO219" s="3">
        <f t="shared" si="81"/>
        <v>2</v>
      </c>
      <c r="AP219" s="3">
        <f t="shared" si="82"/>
        <v>1</v>
      </c>
      <c r="AQ219" s="5">
        <f t="shared" si="83"/>
        <v>3</v>
      </c>
      <c r="AR219" s="3">
        <f t="shared" si="84"/>
        <v>4</v>
      </c>
      <c r="AS219" s="3">
        <f t="shared" si="85"/>
        <v>4</v>
      </c>
      <c r="AT219" s="3">
        <f t="shared" si="86"/>
        <v>3</v>
      </c>
      <c r="AU219" s="3">
        <f t="shared" si="87"/>
        <v>2</v>
      </c>
      <c r="AV219" s="3">
        <f t="shared" si="88"/>
        <v>3</v>
      </c>
      <c r="AW219">
        <f t="shared" si="89"/>
        <v>3</v>
      </c>
      <c r="AX219">
        <f t="shared" si="90"/>
        <v>3</v>
      </c>
      <c r="AY219">
        <f t="shared" si="91"/>
        <v>4</v>
      </c>
      <c r="AZ219" s="3">
        <f t="shared" si="92"/>
        <v>3</v>
      </c>
      <c r="BA219" s="3">
        <f t="shared" si="93"/>
        <v>2</v>
      </c>
      <c r="BB219">
        <f t="shared" si="94"/>
        <v>3</v>
      </c>
      <c r="BC219" s="3">
        <f t="shared" si="95"/>
        <v>3</v>
      </c>
      <c r="BD219">
        <f t="shared" si="96"/>
        <v>3</v>
      </c>
      <c r="BE219">
        <f t="shared" si="97"/>
        <v>4</v>
      </c>
      <c r="BF219">
        <f t="shared" si="98"/>
        <v>76</v>
      </c>
    </row>
    <row r="220" spans="1:58" x14ac:dyDescent="0.35">
      <c r="A220" s="22" t="s">
        <v>304</v>
      </c>
      <c r="B220" s="1" t="s">
        <v>9</v>
      </c>
      <c r="C220" s="1" t="s">
        <v>8</v>
      </c>
      <c r="D220" s="1">
        <v>17</v>
      </c>
      <c r="E220" s="1" t="s">
        <v>5</v>
      </c>
      <c r="F220" s="2" t="s">
        <v>4</v>
      </c>
      <c r="G220" s="2" t="s">
        <v>5</v>
      </c>
      <c r="H220" s="1" t="s">
        <v>4</v>
      </c>
      <c r="I220" s="2" t="s">
        <v>5</v>
      </c>
      <c r="J220" s="1" t="s">
        <v>4</v>
      </c>
      <c r="K220" s="2" t="s">
        <v>3</v>
      </c>
      <c r="L220" s="2" t="s">
        <v>5</v>
      </c>
      <c r="M220" s="2" t="s">
        <v>4</v>
      </c>
      <c r="N220" s="2" t="s">
        <v>4</v>
      </c>
      <c r="O220" s="2" t="s">
        <v>5</v>
      </c>
      <c r="P220" s="1" t="s">
        <v>4</v>
      </c>
      <c r="Q220" s="2" t="s">
        <v>4</v>
      </c>
      <c r="R220" s="2" t="s">
        <v>5</v>
      </c>
      <c r="S220" s="2" t="s">
        <v>4</v>
      </c>
      <c r="T220" s="2" t="s">
        <v>4</v>
      </c>
      <c r="U220" s="2" t="s">
        <v>5</v>
      </c>
      <c r="V220" s="1" t="s">
        <v>4</v>
      </c>
      <c r="W220" s="1" t="s">
        <v>5</v>
      </c>
      <c r="X220" s="1" t="s">
        <v>4</v>
      </c>
      <c r="Y220" s="2" t="s">
        <v>4</v>
      </c>
      <c r="Z220" s="2" t="s">
        <v>4</v>
      </c>
      <c r="AA220" s="1" t="s">
        <v>5</v>
      </c>
      <c r="AB220" s="2" t="s">
        <v>5</v>
      </c>
      <c r="AC220" s="1" t="s">
        <v>4</v>
      </c>
      <c r="AD220" s="1" t="s">
        <v>5</v>
      </c>
      <c r="AF220">
        <f t="shared" si="75"/>
        <v>2</v>
      </c>
      <c r="AG220" s="3">
        <f t="shared" si="76"/>
        <v>2</v>
      </c>
      <c r="AH220" s="3">
        <f t="shared" si="77"/>
        <v>3</v>
      </c>
      <c r="AI220">
        <f t="shared" si="78"/>
        <v>3</v>
      </c>
      <c r="AJ220" s="3">
        <f t="shared" si="79"/>
        <v>3</v>
      </c>
      <c r="AK220">
        <f t="shared" si="80"/>
        <v>3</v>
      </c>
      <c r="AL220" s="3">
        <f t="shared" si="81"/>
        <v>1</v>
      </c>
      <c r="AM220" s="3">
        <f t="shared" si="81"/>
        <v>3</v>
      </c>
      <c r="AN220" s="3">
        <f t="shared" si="81"/>
        <v>2</v>
      </c>
      <c r="AO220" s="3">
        <f t="shared" si="81"/>
        <v>2</v>
      </c>
      <c r="AP220" s="3">
        <f t="shared" si="82"/>
        <v>3</v>
      </c>
      <c r="AQ220" s="5">
        <f t="shared" si="83"/>
        <v>3</v>
      </c>
      <c r="AR220" s="3">
        <f t="shared" si="84"/>
        <v>2</v>
      </c>
      <c r="AS220" s="3">
        <f t="shared" si="85"/>
        <v>3</v>
      </c>
      <c r="AT220" s="3">
        <f t="shared" si="86"/>
        <v>2</v>
      </c>
      <c r="AU220" s="3">
        <f t="shared" si="87"/>
        <v>2</v>
      </c>
      <c r="AV220" s="3">
        <f t="shared" si="88"/>
        <v>3</v>
      </c>
      <c r="AW220">
        <f t="shared" si="89"/>
        <v>3</v>
      </c>
      <c r="AX220">
        <f t="shared" si="90"/>
        <v>2</v>
      </c>
      <c r="AY220">
        <f t="shared" si="91"/>
        <v>3</v>
      </c>
      <c r="AZ220" s="3">
        <f t="shared" si="92"/>
        <v>2</v>
      </c>
      <c r="BA220" s="3">
        <f t="shared" si="93"/>
        <v>2</v>
      </c>
      <c r="BB220">
        <f t="shared" si="94"/>
        <v>2</v>
      </c>
      <c r="BC220" s="3">
        <f t="shared" si="95"/>
        <v>3</v>
      </c>
      <c r="BD220">
        <f t="shared" si="96"/>
        <v>3</v>
      </c>
      <c r="BE220">
        <f t="shared" si="97"/>
        <v>2</v>
      </c>
      <c r="BF220">
        <f t="shared" si="98"/>
        <v>64</v>
      </c>
    </row>
    <row r="221" spans="1:58" x14ac:dyDescent="0.35">
      <c r="A221" s="22" t="s">
        <v>305</v>
      </c>
      <c r="B221" s="1" t="s">
        <v>9</v>
      </c>
      <c r="C221" s="1" t="s">
        <v>8</v>
      </c>
      <c r="D221" s="1">
        <v>16</v>
      </c>
      <c r="E221" s="1" t="s">
        <v>4</v>
      </c>
      <c r="F221" s="2" t="s">
        <v>3</v>
      </c>
      <c r="G221" s="2" t="s">
        <v>5</v>
      </c>
      <c r="H221" s="1" t="s">
        <v>4</v>
      </c>
      <c r="I221" s="2" t="s">
        <v>6</v>
      </c>
      <c r="J221" s="1" t="s">
        <v>4</v>
      </c>
      <c r="K221" s="2" t="s">
        <v>3</v>
      </c>
      <c r="L221" s="2" t="s">
        <v>4</v>
      </c>
      <c r="M221" s="2" t="s">
        <v>5</v>
      </c>
      <c r="N221" s="2" t="s">
        <v>4</v>
      </c>
      <c r="O221" s="2" t="s">
        <v>5</v>
      </c>
      <c r="P221" s="1" t="s">
        <v>5</v>
      </c>
      <c r="Q221" s="2" t="s">
        <v>5</v>
      </c>
      <c r="R221" s="2" t="s">
        <v>5</v>
      </c>
      <c r="S221" s="2" t="s">
        <v>4</v>
      </c>
      <c r="T221" s="2" t="s">
        <v>4</v>
      </c>
      <c r="U221" s="2" t="s">
        <v>3</v>
      </c>
      <c r="V221" s="1" t="s">
        <v>4</v>
      </c>
      <c r="W221" s="1" t="s">
        <v>4</v>
      </c>
      <c r="X221" s="1" t="s">
        <v>3</v>
      </c>
      <c r="Y221" s="2" t="s">
        <v>4</v>
      </c>
      <c r="Z221" s="2" t="s">
        <v>3</v>
      </c>
      <c r="AA221" s="1" t="s">
        <v>4</v>
      </c>
      <c r="AB221" s="2" t="s">
        <v>5</v>
      </c>
      <c r="AC221" s="1" t="s">
        <v>4</v>
      </c>
      <c r="AD221" s="1" t="s">
        <v>4</v>
      </c>
      <c r="AF221">
        <f t="shared" si="75"/>
        <v>3</v>
      </c>
      <c r="AG221" s="3">
        <f t="shared" si="76"/>
        <v>1</v>
      </c>
      <c r="AH221" s="3">
        <f t="shared" si="77"/>
        <v>3</v>
      </c>
      <c r="AI221">
        <f t="shared" si="78"/>
        <v>3</v>
      </c>
      <c r="AJ221" s="3">
        <f t="shared" si="79"/>
        <v>4</v>
      </c>
      <c r="AK221">
        <f t="shared" si="80"/>
        <v>3</v>
      </c>
      <c r="AL221" s="3">
        <f t="shared" si="81"/>
        <v>1</v>
      </c>
      <c r="AM221" s="3">
        <f t="shared" si="81"/>
        <v>2</v>
      </c>
      <c r="AN221" s="3">
        <f t="shared" si="81"/>
        <v>3</v>
      </c>
      <c r="AO221" s="3">
        <f t="shared" si="81"/>
        <v>2</v>
      </c>
      <c r="AP221" s="3">
        <f t="shared" si="82"/>
        <v>3</v>
      </c>
      <c r="AQ221" s="5">
        <f t="shared" si="83"/>
        <v>2</v>
      </c>
      <c r="AR221" s="3">
        <f t="shared" si="84"/>
        <v>3</v>
      </c>
      <c r="AS221" s="3">
        <f t="shared" si="85"/>
        <v>3</v>
      </c>
      <c r="AT221" s="3">
        <f t="shared" si="86"/>
        <v>2</v>
      </c>
      <c r="AU221" s="3">
        <f t="shared" si="87"/>
        <v>2</v>
      </c>
      <c r="AV221" s="3">
        <f t="shared" si="88"/>
        <v>1</v>
      </c>
      <c r="AW221">
        <f t="shared" si="89"/>
        <v>3</v>
      </c>
      <c r="AX221">
        <f t="shared" si="90"/>
        <v>3</v>
      </c>
      <c r="AY221">
        <f t="shared" si="91"/>
        <v>4</v>
      </c>
      <c r="AZ221" s="3">
        <f t="shared" si="92"/>
        <v>2</v>
      </c>
      <c r="BA221" s="3">
        <f t="shared" si="93"/>
        <v>1</v>
      </c>
      <c r="BB221">
        <f t="shared" si="94"/>
        <v>3</v>
      </c>
      <c r="BC221" s="3">
        <f t="shared" si="95"/>
        <v>3</v>
      </c>
      <c r="BD221">
        <f t="shared" si="96"/>
        <v>3</v>
      </c>
      <c r="BE221">
        <f t="shared" si="97"/>
        <v>3</v>
      </c>
      <c r="BF221">
        <f t="shared" si="98"/>
        <v>66</v>
      </c>
    </row>
    <row r="222" spans="1:58" x14ac:dyDescent="0.35">
      <c r="A222" s="22" t="s">
        <v>306</v>
      </c>
      <c r="B222" s="1" t="s">
        <v>10</v>
      </c>
      <c r="C222" s="1" t="s">
        <v>7</v>
      </c>
      <c r="D222" s="1">
        <v>16</v>
      </c>
      <c r="E222" s="1" t="s">
        <v>4</v>
      </c>
      <c r="F222" s="2" t="s">
        <v>3</v>
      </c>
      <c r="G222" s="2" t="s">
        <v>5</v>
      </c>
      <c r="H222" s="1" t="s">
        <v>4</v>
      </c>
      <c r="I222" s="2" t="s">
        <v>6</v>
      </c>
      <c r="J222" s="1" t="s">
        <v>4</v>
      </c>
      <c r="K222" s="2" t="s">
        <v>3</v>
      </c>
      <c r="L222" s="2" t="s">
        <v>5</v>
      </c>
      <c r="M222" s="2" t="s">
        <v>4</v>
      </c>
      <c r="N222" s="2" t="s">
        <v>5</v>
      </c>
      <c r="O222" s="2" t="s">
        <v>6</v>
      </c>
      <c r="P222" s="1" t="s">
        <v>4</v>
      </c>
      <c r="Q222" s="2" t="s">
        <v>4</v>
      </c>
      <c r="R222" s="2" t="s">
        <v>5</v>
      </c>
      <c r="S222" s="2" t="s">
        <v>4</v>
      </c>
      <c r="T222" s="2" t="s">
        <v>3</v>
      </c>
      <c r="U222" s="2" t="s">
        <v>5</v>
      </c>
      <c r="V222" s="1" t="s">
        <v>4</v>
      </c>
      <c r="W222" s="1" t="s">
        <v>4</v>
      </c>
      <c r="X222" s="1" t="s">
        <v>3</v>
      </c>
      <c r="Y222" s="2" t="s">
        <v>5</v>
      </c>
      <c r="Z222" s="2" t="s">
        <v>3</v>
      </c>
      <c r="AA222" s="1" t="s">
        <v>4</v>
      </c>
      <c r="AB222" s="2" t="s">
        <v>5</v>
      </c>
      <c r="AC222" s="1" t="s">
        <v>4</v>
      </c>
      <c r="AD222" s="1" t="s">
        <v>5</v>
      </c>
      <c r="AF222">
        <f t="shared" si="75"/>
        <v>3</v>
      </c>
      <c r="AG222" s="3">
        <f t="shared" si="76"/>
        <v>1</v>
      </c>
      <c r="AH222" s="3">
        <f t="shared" si="77"/>
        <v>3</v>
      </c>
      <c r="AI222">
        <f t="shared" si="78"/>
        <v>3</v>
      </c>
      <c r="AJ222" s="3">
        <f t="shared" si="79"/>
        <v>4</v>
      </c>
      <c r="AK222">
        <f t="shared" si="80"/>
        <v>3</v>
      </c>
      <c r="AL222" s="3">
        <f t="shared" si="81"/>
        <v>1</v>
      </c>
      <c r="AM222" s="3">
        <f t="shared" si="81"/>
        <v>3</v>
      </c>
      <c r="AN222" s="3">
        <f t="shared" si="81"/>
        <v>2</v>
      </c>
      <c r="AO222" s="3">
        <f t="shared" si="81"/>
        <v>3</v>
      </c>
      <c r="AP222" s="3">
        <f t="shared" si="82"/>
        <v>4</v>
      </c>
      <c r="AQ222" s="5">
        <f t="shared" si="83"/>
        <v>3</v>
      </c>
      <c r="AR222" s="3">
        <f t="shared" si="84"/>
        <v>2</v>
      </c>
      <c r="AS222" s="3">
        <f t="shared" si="85"/>
        <v>3</v>
      </c>
      <c r="AT222" s="3">
        <f t="shared" si="86"/>
        <v>2</v>
      </c>
      <c r="AU222" s="3">
        <f t="shared" si="87"/>
        <v>1</v>
      </c>
      <c r="AV222" s="3">
        <f t="shared" si="88"/>
        <v>3</v>
      </c>
      <c r="AW222">
        <f t="shared" si="89"/>
        <v>3</v>
      </c>
      <c r="AX222">
        <f t="shared" si="90"/>
        <v>3</v>
      </c>
      <c r="AY222">
        <f t="shared" si="91"/>
        <v>4</v>
      </c>
      <c r="AZ222" s="3">
        <f t="shared" si="92"/>
        <v>3</v>
      </c>
      <c r="BA222" s="3">
        <f t="shared" si="93"/>
        <v>1</v>
      </c>
      <c r="BB222">
        <f t="shared" si="94"/>
        <v>3</v>
      </c>
      <c r="BC222" s="3">
        <f t="shared" si="95"/>
        <v>3</v>
      </c>
      <c r="BD222">
        <f t="shared" si="96"/>
        <v>3</v>
      </c>
      <c r="BE222">
        <f t="shared" si="97"/>
        <v>2</v>
      </c>
      <c r="BF222">
        <f t="shared" si="98"/>
        <v>69</v>
      </c>
    </row>
    <row r="223" spans="1:58" x14ac:dyDescent="0.35">
      <c r="A223" s="22" t="s">
        <v>307</v>
      </c>
      <c r="B223" s="1" t="s">
        <v>9</v>
      </c>
      <c r="C223" s="1" t="s">
        <v>7</v>
      </c>
      <c r="D223" s="1">
        <v>17</v>
      </c>
      <c r="E223" s="1" t="s">
        <v>5</v>
      </c>
      <c r="F223" s="2" t="s">
        <v>4</v>
      </c>
      <c r="G223" s="2" t="s">
        <v>4</v>
      </c>
      <c r="H223" s="1" t="s">
        <v>4</v>
      </c>
      <c r="I223" s="2" t="s">
        <v>5</v>
      </c>
      <c r="J223" s="1" t="s">
        <v>4</v>
      </c>
      <c r="K223" s="2" t="s">
        <v>3</v>
      </c>
      <c r="L223" s="2" t="s">
        <v>3</v>
      </c>
      <c r="M223" s="2" t="s">
        <v>5</v>
      </c>
      <c r="N223" s="2" t="s">
        <v>4</v>
      </c>
      <c r="O223" s="2" t="s">
        <v>5</v>
      </c>
      <c r="P223" s="1" t="s">
        <v>4</v>
      </c>
      <c r="Q223" s="2" t="s">
        <v>5</v>
      </c>
      <c r="R223" s="2" t="s">
        <v>5</v>
      </c>
      <c r="S223" s="2" t="s">
        <v>4</v>
      </c>
      <c r="T223" s="2" t="s">
        <v>5</v>
      </c>
      <c r="U223" s="2" t="s">
        <v>5</v>
      </c>
      <c r="V223" s="1" t="s">
        <v>3</v>
      </c>
      <c r="W223" s="1" t="s">
        <v>4</v>
      </c>
      <c r="X223" s="1" t="s">
        <v>4</v>
      </c>
      <c r="Y223" s="2" t="s">
        <v>3</v>
      </c>
      <c r="Z223" s="2" t="s">
        <v>5</v>
      </c>
      <c r="AA223" s="1" t="s">
        <v>3</v>
      </c>
      <c r="AB223" s="2" t="s">
        <v>4</v>
      </c>
      <c r="AC223" s="1" t="s">
        <v>4</v>
      </c>
      <c r="AD223" s="1" t="s">
        <v>4</v>
      </c>
      <c r="AF223">
        <f t="shared" si="75"/>
        <v>2</v>
      </c>
      <c r="AG223" s="3">
        <f t="shared" si="76"/>
        <v>2</v>
      </c>
      <c r="AH223" s="3">
        <f t="shared" si="77"/>
        <v>2</v>
      </c>
      <c r="AI223">
        <f t="shared" si="78"/>
        <v>3</v>
      </c>
      <c r="AJ223" s="3">
        <f t="shared" si="79"/>
        <v>3</v>
      </c>
      <c r="AK223">
        <f t="shared" si="80"/>
        <v>3</v>
      </c>
      <c r="AL223" s="3">
        <f t="shared" si="81"/>
        <v>1</v>
      </c>
      <c r="AM223" s="3">
        <f t="shared" si="81"/>
        <v>1</v>
      </c>
      <c r="AN223" s="3">
        <f t="shared" si="81"/>
        <v>3</v>
      </c>
      <c r="AO223" s="3">
        <f t="shared" si="81"/>
        <v>2</v>
      </c>
      <c r="AP223" s="3">
        <f t="shared" si="82"/>
        <v>3</v>
      </c>
      <c r="AQ223" s="5">
        <f t="shared" si="83"/>
        <v>3</v>
      </c>
      <c r="AR223" s="3">
        <f t="shared" si="84"/>
        <v>3</v>
      </c>
      <c r="AS223" s="3">
        <f t="shared" si="85"/>
        <v>3</v>
      </c>
      <c r="AT223" s="3">
        <f t="shared" si="86"/>
        <v>2</v>
      </c>
      <c r="AU223" s="3">
        <f t="shared" si="87"/>
        <v>3</v>
      </c>
      <c r="AV223" s="3">
        <f t="shared" si="88"/>
        <v>3</v>
      </c>
      <c r="AW223">
        <f t="shared" si="89"/>
        <v>4</v>
      </c>
      <c r="AX223">
        <f t="shared" si="90"/>
        <v>3</v>
      </c>
      <c r="AY223">
        <f t="shared" si="91"/>
        <v>3</v>
      </c>
      <c r="AZ223" s="3">
        <f t="shared" si="92"/>
        <v>1</v>
      </c>
      <c r="BA223" s="3">
        <f t="shared" si="93"/>
        <v>3</v>
      </c>
      <c r="BB223">
        <f t="shared" si="94"/>
        <v>4</v>
      </c>
      <c r="BC223" s="3">
        <f t="shared" si="95"/>
        <v>2</v>
      </c>
      <c r="BD223">
        <f t="shared" si="96"/>
        <v>3</v>
      </c>
      <c r="BE223">
        <f t="shared" si="97"/>
        <v>3</v>
      </c>
      <c r="BF223">
        <f t="shared" si="98"/>
        <v>68</v>
      </c>
    </row>
    <row r="224" spans="1:58" x14ac:dyDescent="0.35">
      <c r="A224" s="22" t="s">
        <v>308</v>
      </c>
      <c r="B224" s="1" t="s">
        <v>10</v>
      </c>
      <c r="C224" s="1" t="s">
        <v>8</v>
      </c>
      <c r="D224" s="1">
        <v>17</v>
      </c>
      <c r="E224" s="1" t="s">
        <v>3</v>
      </c>
      <c r="F224" s="2" t="s">
        <v>5</v>
      </c>
      <c r="G224" s="2" t="s">
        <v>5</v>
      </c>
      <c r="H224" s="1" t="s">
        <v>3</v>
      </c>
      <c r="I224" s="2" t="s">
        <v>5</v>
      </c>
      <c r="J224" s="1" t="s">
        <v>3</v>
      </c>
      <c r="K224" s="2" t="s">
        <v>4</v>
      </c>
      <c r="L224" s="2" t="s">
        <v>6</v>
      </c>
      <c r="M224" s="2" t="s">
        <v>5</v>
      </c>
      <c r="N224" s="2" t="s">
        <v>4</v>
      </c>
      <c r="O224" s="2" t="s">
        <v>4</v>
      </c>
      <c r="P224" s="1" t="s">
        <v>3</v>
      </c>
      <c r="Q224" s="2" t="s">
        <v>6</v>
      </c>
      <c r="R224" s="2" t="s">
        <v>6</v>
      </c>
      <c r="S224" s="2" t="s">
        <v>4</v>
      </c>
      <c r="T224" s="2" t="s">
        <v>6</v>
      </c>
      <c r="U224" s="2" t="s">
        <v>6</v>
      </c>
      <c r="V224" s="1" t="s">
        <v>3</v>
      </c>
      <c r="W224" s="1" t="s">
        <v>4</v>
      </c>
      <c r="X224" s="1" t="s">
        <v>3</v>
      </c>
      <c r="Y224" s="2" t="s">
        <v>6</v>
      </c>
      <c r="Z224" s="2" t="s">
        <v>4</v>
      </c>
      <c r="AA224" s="1" t="s">
        <v>4</v>
      </c>
      <c r="AB224" s="2" t="s">
        <v>6</v>
      </c>
      <c r="AC224" s="1" t="s">
        <v>3</v>
      </c>
      <c r="AD224" s="1" t="s">
        <v>3</v>
      </c>
      <c r="AF224">
        <f t="shared" si="75"/>
        <v>4</v>
      </c>
      <c r="AG224" s="3">
        <f t="shared" si="76"/>
        <v>3</v>
      </c>
      <c r="AH224" s="3">
        <f t="shared" si="77"/>
        <v>3</v>
      </c>
      <c r="AI224">
        <f t="shared" si="78"/>
        <v>4</v>
      </c>
      <c r="AJ224" s="3">
        <f t="shared" si="79"/>
        <v>3</v>
      </c>
      <c r="AK224">
        <f t="shared" si="80"/>
        <v>4</v>
      </c>
      <c r="AL224" s="3">
        <f t="shared" si="81"/>
        <v>2</v>
      </c>
      <c r="AM224" s="3">
        <f t="shared" si="81"/>
        <v>4</v>
      </c>
      <c r="AN224" s="3">
        <f t="shared" si="81"/>
        <v>3</v>
      </c>
      <c r="AO224" s="3">
        <f t="shared" si="81"/>
        <v>2</v>
      </c>
      <c r="AP224" s="3">
        <f t="shared" si="82"/>
        <v>2</v>
      </c>
      <c r="AQ224" s="5">
        <f t="shared" si="83"/>
        <v>4</v>
      </c>
      <c r="AR224" s="3">
        <f t="shared" si="84"/>
        <v>4</v>
      </c>
      <c r="AS224" s="3">
        <f t="shared" si="85"/>
        <v>4</v>
      </c>
      <c r="AT224" s="3">
        <f t="shared" si="86"/>
        <v>2</v>
      </c>
      <c r="AU224" s="3">
        <f t="shared" si="87"/>
        <v>4</v>
      </c>
      <c r="AV224" s="3">
        <f t="shared" si="88"/>
        <v>4</v>
      </c>
      <c r="AW224">
        <f t="shared" si="89"/>
        <v>4</v>
      </c>
      <c r="AX224">
        <f t="shared" si="90"/>
        <v>3</v>
      </c>
      <c r="AY224">
        <f t="shared" si="91"/>
        <v>4</v>
      </c>
      <c r="AZ224" s="3">
        <f t="shared" si="92"/>
        <v>4</v>
      </c>
      <c r="BA224" s="3">
        <f t="shared" si="93"/>
        <v>2</v>
      </c>
      <c r="BB224">
        <f t="shared" si="94"/>
        <v>3</v>
      </c>
      <c r="BC224" s="3">
        <f t="shared" si="95"/>
        <v>4</v>
      </c>
      <c r="BD224">
        <f t="shared" si="96"/>
        <v>4</v>
      </c>
      <c r="BE224">
        <f t="shared" si="97"/>
        <v>4</v>
      </c>
      <c r="BF224">
        <f t="shared" si="98"/>
        <v>88</v>
      </c>
    </row>
    <row r="225" spans="1:58" x14ac:dyDescent="0.35">
      <c r="A225" s="22" t="s">
        <v>309</v>
      </c>
      <c r="B225" s="1" t="s">
        <v>9</v>
      </c>
      <c r="C225" s="1" t="s">
        <v>7</v>
      </c>
      <c r="D225" s="1">
        <v>17</v>
      </c>
      <c r="E225" s="1" t="s">
        <v>4</v>
      </c>
      <c r="F225" s="2" t="s">
        <v>3</v>
      </c>
      <c r="G225" s="2" t="s">
        <v>4</v>
      </c>
      <c r="H225" s="1" t="s">
        <v>4</v>
      </c>
      <c r="I225" s="2" t="s">
        <v>5</v>
      </c>
      <c r="J225" s="1" t="s">
        <v>4</v>
      </c>
      <c r="K225" s="2" t="s">
        <v>4</v>
      </c>
      <c r="L225" s="2" t="s">
        <v>5</v>
      </c>
      <c r="M225" s="2" t="s">
        <v>6</v>
      </c>
      <c r="N225" s="2" t="s">
        <v>5</v>
      </c>
      <c r="O225" s="2" t="s">
        <v>5</v>
      </c>
      <c r="P225" s="1" t="s">
        <v>4</v>
      </c>
      <c r="Q225" s="2" t="s">
        <v>4</v>
      </c>
      <c r="R225" s="2" t="s">
        <v>5</v>
      </c>
      <c r="S225" s="2" t="s">
        <v>4</v>
      </c>
      <c r="T225" s="2" t="s">
        <v>3</v>
      </c>
      <c r="U225" s="2" t="s">
        <v>5</v>
      </c>
      <c r="V225" s="1" t="s">
        <v>4</v>
      </c>
      <c r="W225" s="1" t="s">
        <v>4</v>
      </c>
      <c r="X225" s="1" t="s">
        <v>4</v>
      </c>
      <c r="Y225" s="2" t="s">
        <v>5</v>
      </c>
      <c r="Z225" s="2" t="s">
        <v>4</v>
      </c>
      <c r="AA225" s="1" t="s">
        <v>4</v>
      </c>
      <c r="AB225" s="2" t="s">
        <v>6</v>
      </c>
      <c r="AC225" s="1" t="s">
        <v>5</v>
      </c>
      <c r="AD225" s="1" t="s">
        <v>6</v>
      </c>
      <c r="AF225">
        <f t="shared" si="75"/>
        <v>3</v>
      </c>
      <c r="AG225" s="3">
        <f t="shared" si="76"/>
        <v>1</v>
      </c>
      <c r="AH225" s="3">
        <f t="shared" si="77"/>
        <v>2</v>
      </c>
      <c r="AI225">
        <f t="shared" si="78"/>
        <v>3</v>
      </c>
      <c r="AJ225" s="3">
        <f t="shared" si="79"/>
        <v>3</v>
      </c>
      <c r="AK225">
        <f t="shared" si="80"/>
        <v>3</v>
      </c>
      <c r="AL225" s="3">
        <f t="shared" si="81"/>
        <v>2</v>
      </c>
      <c r="AM225" s="3">
        <f t="shared" si="81"/>
        <v>3</v>
      </c>
      <c r="AN225" s="3">
        <f t="shared" si="81"/>
        <v>4</v>
      </c>
      <c r="AO225" s="3">
        <f t="shared" si="81"/>
        <v>3</v>
      </c>
      <c r="AP225" s="3">
        <f t="shared" si="82"/>
        <v>3</v>
      </c>
      <c r="AQ225" s="5">
        <f t="shared" si="83"/>
        <v>3</v>
      </c>
      <c r="AR225" s="3">
        <f t="shared" si="84"/>
        <v>2</v>
      </c>
      <c r="AS225" s="3">
        <f t="shared" si="85"/>
        <v>3</v>
      </c>
      <c r="AT225" s="3">
        <f t="shared" si="86"/>
        <v>2</v>
      </c>
      <c r="AU225" s="3">
        <f t="shared" si="87"/>
        <v>1</v>
      </c>
      <c r="AV225" s="3">
        <f t="shared" si="88"/>
        <v>3</v>
      </c>
      <c r="AW225">
        <f t="shared" si="89"/>
        <v>3</v>
      </c>
      <c r="AX225">
        <f t="shared" si="90"/>
        <v>3</v>
      </c>
      <c r="AY225">
        <f t="shared" si="91"/>
        <v>3</v>
      </c>
      <c r="AZ225" s="3">
        <f t="shared" si="92"/>
        <v>3</v>
      </c>
      <c r="BA225" s="3">
        <f t="shared" si="93"/>
        <v>2</v>
      </c>
      <c r="BB225">
        <f t="shared" si="94"/>
        <v>3</v>
      </c>
      <c r="BC225" s="3">
        <f t="shared" si="95"/>
        <v>4</v>
      </c>
      <c r="BD225">
        <f t="shared" si="96"/>
        <v>2</v>
      </c>
      <c r="BE225">
        <f t="shared" si="97"/>
        <v>1</v>
      </c>
      <c r="BF225">
        <f t="shared" si="98"/>
        <v>68</v>
      </c>
    </row>
    <row r="226" spans="1:58" x14ac:dyDescent="0.35">
      <c r="A226" s="22" t="s">
        <v>310</v>
      </c>
      <c r="B226" s="1" t="s">
        <v>10</v>
      </c>
      <c r="C226" s="1" t="s">
        <v>7</v>
      </c>
      <c r="D226" s="1">
        <v>16</v>
      </c>
      <c r="E226" s="1" t="s">
        <v>3</v>
      </c>
      <c r="F226" s="2" t="s">
        <v>3</v>
      </c>
      <c r="G226" s="2" t="s">
        <v>3</v>
      </c>
      <c r="H226" s="1" t="s">
        <v>4</v>
      </c>
      <c r="I226" s="2" t="s">
        <v>6</v>
      </c>
      <c r="J226" s="1" t="s">
        <v>4</v>
      </c>
      <c r="K226" s="2" t="s">
        <v>5</v>
      </c>
      <c r="L226" s="2" t="s">
        <v>5</v>
      </c>
      <c r="M226" s="2" t="s">
        <v>4</v>
      </c>
      <c r="N226" s="2" t="s">
        <v>3</v>
      </c>
      <c r="O226" s="2" t="s">
        <v>5</v>
      </c>
      <c r="P226" s="1" t="s">
        <v>3</v>
      </c>
      <c r="Q226" s="2" t="s">
        <v>3</v>
      </c>
      <c r="R226" s="2" t="s">
        <v>5</v>
      </c>
      <c r="S226" s="2" t="s">
        <v>6</v>
      </c>
      <c r="T226" s="2" t="s">
        <v>3</v>
      </c>
      <c r="U226" s="2" t="s">
        <v>3</v>
      </c>
      <c r="V226" s="1" t="s">
        <v>4</v>
      </c>
      <c r="W226" s="1" t="s">
        <v>4</v>
      </c>
      <c r="X226" s="1" t="s">
        <v>5</v>
      </c>
      <c r="Y226" s="2" t="s">
        <v>5</v>
      </c>
      <c r="Z226" s="2" t="s">
        <v>5</v>
      </c>
      <c r="AA226" s="1" t="s">
        <v>3</v>
      </c>
      <c r="AB226" s="2" t="s">
        <v>4</v>
      </c>
      <c r="AC226" s="1" t="s">
        <v>3</v>
      </c>
      <c r="AD226" s="1" t="s">
        <v>4</v>
      </c>
      <c r="AF226">
        <f t="shared" si="75"/>
        <v>4</v>
      </c>
      <c r="AG226" s="3">
        <f t="shared" si="76"/>
        <v>1</v>
      </c>
      <c r="AH226" s="3">
        <f t="shared" si="77"/>
        <v>1</v>
      </c>
      <c r="AI226">
        <f t="shared" si="78"/>
        <v>3</v>
      </c>
      <c r="AJ226" s="3">
        <f t="shared" si="79"/>
        <v>4</v>
      </c>
      <c r="AK226">
        <f t="shared" si="80"/>
        <v>3</v>
      </c>
      <c r="AL226" s="3">
        <f t="shared" si="81"/>
        <v>3</v>
      </c>
      <c r="AM226" s="3">
        <f t="shared" si="81"/>
        <v>3</v>
      </c>
      <c r="AN226" s="3">
        <f t="shared" si="81"/>
        <v>2</v>
      </c>
      <c r="AO226" s="3">
        <f t="shared" si="81"/>
        <v>1</v>
      </c>
      <c r="AP226" s="3">
        <f t="shared" si="82"/>
        <v>3</v>
      </c>
      <c r="AQ226" s="5">
        <f t="shared" si="83"/>
        <v>4</v>
      </c>
      <c r="AR226" s="3">
        <f t="shared" si="84"/>
        <v>1</v>
      </c>
      <c r="AS226" s="3">
        <f t="shared" si="85"/>
        <v>3</v>
      </c>
      <c r="AT226" s="3">
        <f t="shared" si="86"/>
        <v>4</v>
      </c>
      <c r="AU226" s="3">
        <f t="shared" si="87"/>
        <v>1</v>
      </c>
      <c r="AV226" s="3">
        <f t="shared" si="88"/>
        <v>1</v>
      </c>
      <c r="AW226">
        <f t="shared" si="89"/>
        <v>3</v>
      </c>
      <c r="AX226">
        <f t="shared" si="90"/>
        <v>3</v>
      </c>
      <c r="AY226">
        <f t="shared" si="91"/>
        <v>2</v>
      </c>
      <c r="AZ226" s="3">
        <f t="shared" si="92"/>
        <v>3</v>
      </c>
      <c r="BA226" s="3">
        <f t="shared" si="93"/>
        <v>3</v>
      </c>
      <c r="BB226">
        <f t="shared" si="94"/>
        <v>4</v>
      </c>
      <c r="BC226" s="3">
        <f t="shared" si="95"/>
        <v>2</v>
      </c>
      <c r="BD226">
        <f t="shared" si="96"/>
        <v>4</v>
      </c>
      <c r="BE226">
        <f t="shared" si="97"/>
        <v>3</v>
      </c>
      <c r="BF226">
        <f t="shared" si="98"/>
        <v>69</v>
      </c>
    </row>
    <row r="227" spans="1:58" x14ac:dyDescent="0.35">
      <c r="A227" s="22" t="s">
        <v>311</v>
      </c>
      <c r="B227" s="1" t="s">
        <v>10</v>
      </c>
      <c r="C227" s="1" t="s">
        <v>8</v>
      </c>
      <c r="D227" s="1">
        <v>17</v>
      </c>
      <c r="E227" s="1" t="s">
        <v>4</v>
      </c>
      <c r="F227" s="2" t="s">
        <v>5</v>
      </c>
      <c r="G227" s="2" t="s">
        <v>3</v>
      </c>
      <c r="H227" s="1" t="s">
        <v>4</v>
      </c>
      <c r="I227" s="2" t="s">
        <v>5</v>
      </c>
      <c r="J227" s="1" t="s">
        <v>4</v>
      </c>
      <c r="K227" s="2" t="s">
        <v>6</v>
      </c>
      <c r="L227" s="2" t="s">
        <v>5</v>
      </c>
      <c r="M227" s="2" t="s">
        <v>4</v>
      </c>
      <c r="N227" s="2" t="s">
        <v>4</v>
      </c>
      <c r="O227" s="2" t="s">
        <v>6</v>
      </c>
      <c r="P227" s="1" t="s">
        <v>4</v>
      </c>
      <c r="Q227" s="2" t="s">
        <v>4</v>
      </c>
      <c r="R227" s="2" t="s">
        <v>4</v>
      </c>
      <c r="S227" s="2" t="s">
        <v>4</v>
      </c>
      <c r="T227" s="2" t="s">
        <v>5</v>
      </c>
      <c r="U227" s="2" t="s">
        <v>5</v>
      </c>
      <c r="V227" s="1" t="s">
        <v>4</v>
      </c>
      <c r="W227" s="1" t="s">
        <v>3</v>
      </c>
      <c r="X227" s="1" t="s">
        <v>4</v>
      </c>
      <c r="Y227" s="2" t="s">
        <v>4</v>
      </c>
      <c r="Z227" s="2" t="s">
        <v>5</v>
      </c>
      <c r="AA227" s="1" t="s">
        <v>5</v>
      </c>
      <c r="AB227" s="2" t="s">
        <v>4</v>
      </c>
      <c r="AC227" s="1" t="s">
        <v>3</v>
      </c>
      <c r="AD227" s="1" t="s">
        <v>3</v>
      </c>
      <c r="AF227">
        <f t="shared" si="75"/>
        <v>3</v>
      </c>
      <c r="AG227" s="3">
        <f t="shared" si="76"/>
        <v>3</v>
      </c>
      <c r="AH227" s="3">
        <f t="shared" si="77"/>
        <v>1</v>
      </c>
      <c r="AI227">
        <f t="shared" si="78"/>
        <v>3</v>
      </c>
      <c r="AJ227" s="3">
        <f t="shared" si="79"/>
        <v>3</v>
      </c>
      <c r="AK227">
        <f t="shared" si="80"/>
        <v>3</v>
      </c>
      <c r="AL227" s="3">
        <f t="shared" si="81"/>
        <v>4</v>
      </c>
      <c r="AM227" s="3">
        <f t="shared" si="81"/>
        <v>3</v>
      </c>
      <c r="AN227" s="3">
        <f t="shared" si="81"/>
        <v>2</v>
      </c>
      <c r="AO227" s="3">
        <f t="shared" si="81"/>
        <v>2</v>
      </c>
      <c r="AP227" s="3">
        <f t="shared" si="82"/>
        <v>4</v>
      </c>
      <c r="AQ227" s="5">
        <f t="shared" si="83"/>
        <v>3</v>
      </c>
      <c r="AR227" s="3">
        <f t="shared" si="84"/>
        <v>2</v>
      </c>
      <c r="AS227" s="3">
        <f t="shared" si="85"/>
        <v>2</v>
      </c>
      <c r="AT227" s="3">
        <f t="shared" si="86"/>
        <v>2</v>
      </c>
      <c r="AU227" s="3">
        <f t="shared" si="87"/>
        <v>3</v>
      </c>
      <c r="AV227" s="3">
        <f t="shared" si="88"/>
        <v>3</v>
      </c>
      <c r="AW227">
        <f t="shared" si="89"/>
        <v>3</v>
      </c>
      <c r="AX227">
        <f t="shared" si="90"/>
        <v>4</v>
      </c>
      <c r="AY227">
        <f t="shared" si="91"/>
        <v>3</v>
      </c>
      <c r="AZ227" s="3">
        <f t="shared" si="92"/>
        <v>2</v>
      </c>
      <c r="BA227" s="3">
        <f t="shared" si="93"/>
        <v>3</v>
      </c>
      <c r="BB227">
        <f t="shared" si="94"/>
        <v>2</v>
      </c>
      <c r="BC227" s="3">
        <f t="shared" si="95"/>
        <v>2</v>
      </c>
      <c r="BD227">
        <f t="shared" si="96"/>
        <v>4</v>
      </c>
      <c r="BE227">
        <f t="shared" si="97"/>
        <v>4</v>
      </c>
      <c r="BF227">
        <f t="shared" si="98"/>
        <v>73</v>
      </c>
    </row>
    <row r="228" spans="1:58" x14ac:dyDescent="0.35">
      <c r="A228" s="22" t="s">
        <v>312</v>
      </c>
      <c r="B228" s="1" t="s">
        <v>9</v>
      </c>
      <c r="C228" s="1" t="s">
        <v>7</v>
      </c>
      <c r="D228" s="1">
        <v>16</v>
      </c>
      <c r="E228" s="1" t="s">
        <v>3</v>
      </c>
      <c r="F228" s="2" t="s">
        <v>6</v>
      </c>
      <c r="G228" s="2" t="s">
        <v>4</v>
      </c>
      <c r="H228" s="1" t="s">
        <v>4</v>
      </c>
      <c r="I228" s="2" t="s">
        <v>5</v>
      </c>
      <c r="J228" s="1" t="s">
        <v>4</v>
      </c>
      <c r="K228" s="2" t="s">
        <v>5</v>
      </c>
      <c r="L228" s="2" t="s">
        <v>4</v>
      </c>
      <c r="M228" s="2" t="s">
        <v>3</v>
      </c>
      <c r="N228" s="2" t="s">
        <v>6</v>
      </c>
      <c r="O228" s="2" t="s">
        <v>5</v>
      </c>
      <c r="P228" s="1" t="s">
        <v>4</v>
      </c>
      <c r="Q228" s="2" t="s">
        <v>4</v>
      </c>
      <c r="R228" s="2" t="s">
        <v>5</v>
      </c>
      <c r="S228" s="2" t="s">
        <v>5</v>
      </c>
      <c r="T228" s="2" t="s">
        <v>5</v>
      </c>
      <c r="U228" s="2" t="s">
        <v>5</v>
      </c>
      <c r="V228" s="1" t="s">
        <v>4</v>
      </c>
      <c r="W228" s="1" t="s">
        <v>3</v>
      </c>
      <c r="X228" s="1" t="s">
        <v>4</v>
      </c>
      <c r="Y228" s="2" t="s">
        <v>5</v>
      </c>
      <c r="Z228" s="2" t="s">
        <v>5</v>
      </c>
      <c r="AA228" s="1" t="s">
        <v>3</v>
      </c>
      <c r="AB228" s="2" t="s">
        <v>4</v>
      </c>
      <c r="AC228" s="1" t="s">
        <v>3</v>
      </c>
      <c r="AD228" s="1" t="s">
        <v>5</v>
      </c>
      <c r="AF228">
        <f t="shared" si="75"/>
        <v>4</v>
      </c>
      <c r="AG228" s="3">
        <f t="shared" si="76"/>
        <v>4</v>
      </c>
      <c r="AH228" s="3">
        <f t="shared" si="77"/>
        <v>2</v>
      </c>
      <c r="AI228">
        <f t="shared" si="78"/>
        <v>3</v>
      </c>
      <c r="AJ228" s="3">
        <f t="shared" si="79"/>
        <v>3</v>
      </c>
      <c r="AK228">
        <f t="shared" si="80"/>
        <v>3</v>
      </c>
      <c r="AL228" s="3">
        <f t="shared" si="81"/>
        <v>3</v>
      </c>
      <c r="AM228" s="3">
        <f t="shared" si="81"/>
        <v>2</v>
      </c>
      <c r="AN228" s="3">
        <f t="shared" si="81"/>
        <v>1</v>
      </c>
      <c r="AO228" s="3">
        <f t="shared" si="81"/>
        <v>4</v>
      </c>
      <c r="AP228" s="3">
        <f t="shared" si="82"/>
        <v>3</v>
      </c>
      <c r="AQ228" s="5">
        <f t="shared" si="83"/>
        <v>3</v>
      </c>
      <c r="AR228" s="3">
        <f t="shared" si="84"/>
        <v>2</v>
      </c>
      <c r="AS228" s="3">
        <f t="shared" si="85"/>
        <v>3</v>
      </c>
      <c r="AT228" s="3">
        <f t="shared" si="86"/>
        <v>3</v>
      </c>
      <c r="AU228" s="3">
        <f t="shared" si="87"/>
        <v>3</v>
      </c>
      <c r="AV228" s="3">
        <f t="shared" si="88"/>
        <v>3</v>
      </c>
      <c r="AW228">
        <f t="shared" si="89"/>
        <v>3</v>
      </c>
      <c r="AX228">
        <f t="shared" si="90"/>
        <v>4</v>
      </c>
      <c r="AY228">
        <f t="shared" si="91"/>
        <v>3</v>
      </c>
      <c r="AZ228" s="3">
        <f t="shared" si="92"/>
        <v>3</v>
      </c>
      <c r="BA228" s="3">
        <f t="shared" si="93"/>
        <v>3</v>
      </c>
      <c r="BB228">
        <f t="shared" si="94"/>
        <v>4</v>
      </c>
      <c r="BC228" s="3">
        <f t="shared" si="95"/>
        <v>2</v>
      </c>
      <c r="BD228">
        <f t="shared" si="96"/>
        <v>4</v>
      </c>
      <c r="BE228">
        <f t="shared" si="97"/>
        <v>2</v>
      </c>
      <c r="BF228">
        <f t="shared" si="98"/>
        <v>77</v>
      </c>
    </row>
    <row r="229" spans="1:58" x14ac:dyDescent="0.35">
      <c r="A229" s="22" t="s">
        <v>313</v>
      </c>
      <c r="B229" s="1" t="s">
        <v>10</v>
      </c>
      <c r="C229" s="1" t="s">
        <v>7</v>
      </c>
      <c r="D229" s="1">
        <v>16</v>
      </c>
      <c r="E229" s="1" t="s">
        <v>3</v>
      </c>
      <c r="F229" s="2" t="s">
        <v>5</v>
      </c>
      <c r="G229" s="2" t="s">
        <v>4</v>
      </c>
      <c r="H229" s="1" t="s">
        <v>5</v>
      </c>
      <c r="I229" s="2" t="s">
        <v>5</v>
      </c>
      <c r="J229" s="1" t="s">
        <v>4</v>
      </c>
      <c r="K229" s="2" t="s">
        <v>6</v>
      </c>
      <c r="L229" s="2" t="s">
        <v>5</v>
      </c>
      <c r="M229" s="2" t="s">
        <v>4</v>
      </c>
      <c r="N229" s="2" t="s">
        <v>6</v>
      </c>
      <c r="O229" s="2" t="s">
        <v>5</v>
      </c>
      <c r="P229" s="1" t="s">
        <v>3</v>
      </c>
      <c r="Q229" s="2" t="s">
        <v>4</v>
      </c>
      <c r="R229" s="2" t="s">
        <v>4</v>
      </c>
      <c r="S229" s="2" t="s">
        <v>3</v>
      </c>
      <c r="T229" s="2" t="s">
        <v>5</v>
      </c>
      <c r="U229" s="2" t="s">
        <v>3</v>
      </c>
      <c r="V229" s="1" t="s">
        <v>4</v>
      </c>
      <c r="W229" s="1" t="s">
        <v>4</v>
      </c>
      <c r="X229" s="1" t="s">
        <v>3</v>
      </c>
      <c r="Y229" s="2" t="s">
        <v>5</v>
      </c>
      <c r="Z229" s="2" t="s">
        <v>4</v>
      </c>
      <c r="AA229" s="1" t="s">
        <v>3</v>
      </c>
      <c r="AB229" s="2" t="s">
        <v>5</v>
      </c>
      <c r="AC229" s="1" t="s">
        <v>4</v>
      </c>
      <c r="AD229" s="1" t="s">
        <v>5</v>
      </c>
      <c r="AF229">
        <f t="shared" si="75"/>
        <v>4</v>
      </c>
      <c r="AG229" s="3">
        <f t="shared" si="76"/>
        <v>3</v>
      </c>
      <c r="AH229" s="3">
        <f t="shared" si="77"/>
        <v>2</v>
      </c>
      <c r="AI229">
        <f t="shared" si="78"/>
        <v>2</v>
      </c>
      <c r="AJ229" s="3">
        <f t="shared" si="79"/>
        <v>3</v>
      </c>
      <c r="AK229">
        <f t="shared" si="80"/>
        <v>3</v>
      </c>
      <c r="AL229" s="3">
        <f t="shared" si="81"/>
        <v>4</v>
      </c>
      <c r="AM229" s="3">
        <f t="shared" si="81"/>
        <v>3</v>
      </c>
      <c r="AN229" s="3">
        <f t="shared" si="81"/>
        <v>2</v>
      </c>
      <c r="AO229" s="3">
        <f t="shared" si="81"/>
        <v>4</v>
      </c>
      <c r="AP229" s="3">
        <f t="shared" si="82"/>
        <v>3</v>
      </c>
      <c r="AQ229" s="5">
        <f t="shared" si="83"/>
        <v>4</v>
      </c>
      <c r="AR229" s="3">
        <f t="shared" si="84"/>
        <v>2</v>
      </c>
      <c r="AS229" s="3">
        <f t="shared" si="85"/>
        <v>2</v>
      </c>
      <c r="AT229" s="3">
        <f t="shared" si="86"/>
        <v>1</v>
      </c>
      <c r="AU229" s="3">
        <f t="shared" si="87"/>
        <v>3</v>
      </c>
      <c r="AV229" s="3">
        <f t="shared" si="88"/>
        <v>1</v>
      </c>
      <c r="AW229">
        <f t="shared" si="89"/>
        <v>3</v>
      </c>
      <c r="AX229">
        <f t="shared" si="90"/>
        <v>3</v>
      </c>
      <c r="AY229">
        <f t="shared" si="91"/>
        <v>4</v>
      </c>
      <c r="AZ229" s="3">
        <f t="shared" si="92"/>
        <v>3</v>
      </c>
      <c r="BA229" s="3">
        <f t="shared" si="93"/>
        <v>2</v>
      </c>
      <c r="BB229">
        <f t="shared" si="94"/>
        <v>4</v>
      </c>
      <c r="BC229" s="3">
        <f t="shared" si="95"/>
        <v>3</v>
      </c>
      <c r="BD229">
        <f t="shared" si="96"/>
        <v>3</v>
      </c>
      <c r="BE229">
        <f t="shared" si="97"/>
        <v>2</v>
      </c>
      <c r="BF229">
        <f t="shared" si="98"/>
        <v>73</v>
      </c>
    </row>
    <row r="230" spans="1:58" x14ac:dyDescent="0.35">
      <c r="A230" s="22" t="s">
        <v>314</v>
      </c>
      <c r="B230" s="1" t="s">
        <v>10</v>
      </c>
      <c r="C230" s="1" t="s">
        <v>7</v>
      </c>
      <c r="D230" s="1">
        <v>15</v>
      </c>
      <c r="E230" s="1" t="s">
        <v>3</v>
      </c>
      <c r="F230" s="2" t="s">
        <v>5</v>
      </c>
      <c r="G230" s="2" t="s">
        <v>4</v>
      </c>
      <c r="H230" s="1" t="s">
        <v>4</v>
      </c>
      <c r="I230" s="2" t="s">
        <v>4</v>
      </c>
      <c r="J230" s="1" t="s">
        <v>3</v>
      </c>
      <c r="K230" s="2" t="s">
        <v>3</v>
      </c>
      <c r="L230" s="2" t="s">
        <v>5</v>
      </c>
      <c r="M230" s="2" t="s">
        <v>4</v>
      </c>
      <c r="N230" s="2" t="s">
        <v>4</v>
      </c>
      <c r="O230" s="2" t="s">
        <v>4</v>
      </c>
      <c r="P230" s="1" t="s">
        <v>6</v>
      </c>
      <c r="Q230" s="2" t="s">
        <v>4</v>
      </c>
      <c r="R230" s="2" t="s">
        <v>5</v>
      </c>
      <c r="S230" s="2" t="s">
        <v>5</v>
      </c>
      <c r="T230" s="2" t="s">
        <v>4</v>
      </c>
      <c r="U230" s="2" t="s">
        <v>4</v>
      </c>
      <c r="V230" s="1" t="s">
        <v>5</v>
      </c>
      <c r="W230" s="1" t="s">
        <v>6</v>
      </c>
      <c r="X230" s="1" t="s">
        <v>3</v>
      </c>
      <c r="Y230" s="2" t="s">
        <v>5</v>
      </c>
      <c r="Z230" s="2" t="s">
        <v>4</v>
      </c>
      <c r="AA230" s="1" t="s">
        <v>5</v>
      </c>
      <c r="AB230" s="2" t="s">
        <v>4</v>
      </c>
      <c r="AC230" s="1" t="s">
        <v>3</v>
      </c>
      <c r="AD230" s="1" t="s">
        <v>3</v>
      </c>
      <c r="AF230">
        <f t="shared" si="75"/>
        <v>4</v>
      </c>
      <c r="AG230" s="3">
        <f t="shared" si="76"/>
        <v>3</v>
      </c>
      <c r="AH230" s="3">
        <f t="shared" si="77"/>
        <v>2</v>
      </c>
      <c r="AI230">
        <f t="shared" si="78"/>
        <v>3</v>
      </c>
      <c r="AJ230" s="3">
        <f t="shared" si="79"/>
        <v>2</v>
      </c>
      <c r="AK230">
        <f t="shared" si="80"/>
        <v>4</v>
      </c>
      <c r="AL230" s="3">
        <f t="shared" si="81"/>
        <v>1</v>
      </c>
      <c r="AM230" s="3">
        <f t="shared" si="81"/>
        <v>3</v>
      </c>
      <c r="AN230" s="3">
        <f t="shared" si="81"/>
        <v>2</v>
      </c>
      <c r="AO230" s="3">
        <f t="shared" si="81"/>
        <v>2</v>
      </c>
      <c r="AP230" s="3">
        <f t="shared" si="82"/>
        <v>2</v>
      </c>
      <c r="AQ230" s="5">
        <f t="shared" si="83"/>
        <v>1</v>
      </c>
      <c r="AR230" s="3">
        <f t="shared" si="84"/>
        <v>2</v>
      </c>
      <c r="AS230" s="3">
        <f t="shared" si="85"/>
        <v>3</v>
      </c>
      <c r="AT230" s="3">
        <f t="shared" si="86"/>
        <v>3</v>
      </c>
      <c r="AU230" s="3">
        <f t="shared" si="87"/>
        <v>2</v>
      </c>
      <c r="AV230" s="3">
        <f t="shared" si="88"/>
        <v>2</v>
      </c>
      <c r="AW230">
        <f t="shared" si="89"/>
        <v>2</v>
      </c>
      <c r="AX230">
        <f t="shared" si="90"/>
        <v>1</v>
      </c>
      <c r="AY230">
        <f t="shared" si="91"/>
        <v>4</v>
      </c>
      <c r="AZ230" s="3">
        <f t="shared" si="92"/>
        <v>3</v>
      </c>
      <c r="BA230" s="3">
        <f t="shared" si="93"/>
        <v>2</v>
      </c>
      <c r="BB230">
        <f t="shared" si="94"/>
        <v>2</v>
      </c>
      <c r="BC230" s="3">
        <f t="shared" si="95"/>
        <v>2</v>
      </c>
      <c r="BD230">
        <f t="shared" si="96"/>
        <v>4</v>
      </c>
      <c r="BE230">
        <f t="shared" si="97"/>
        <v>4</v>
      </c>
      <c r="BF230">
        <f t="shared" si="98"/>
        <v>65</v>
      </c>
    </row>
    <row r="231" spans="1:58" x14ac:dyDescent="0.35">
      <c r="A231" s="22" t="s">
        <v>315</v>
      </c>
      <c r="B231" s="1" t="s">
        <v>9</v>
      </c>
      <c r="C231" s="1" t="s">
        <v>7</v>
      </c>
      <c r="D231" s="1">
        <v>16</v>
      </c>
      <c r="E231" s="1" t="s">
        <v>4</v>
      </c>
      <c r="F231" s="2" t="s">
        <v>4</v>
      </c>
      <c r="G231" s="2" t="s">
        <v>3</v>
      </c>
      <c r="H231" s="1" t="s">
        <v>4</v>
      </c>
      <c r="I231" s="2" t="s">
        <v>4</v>
      </c>
      <c r="J231" s="1" t="s">
        <v>5</v>
      </c>
      <c r="K231" s="2" t="s">
        <v>3</v>
      </c>
      <c r="L231" s="2" t="s">
        <v>5</v>
      </c>
      <c r="M231" s="2" t="s">
        <v>5</v>
      </c>
      <c r="N231" s="2" t="s">
        <v>3</v>
      </c>
      <c r="O231" s="2" t="s">
        <v>6</v>
      </c>
      <c r="P231" s="1" t="s">
        <v>4</v>
      </c>
      <c r="Q231" s="2" t="s">
        <v>5</v>
      </c>
      <c r="R231" s="2" t="s">
        <v>3</v>
      </c>
      <c r="S231" s="2" t="s">
        <v>5</v>
      </c>
      <c r="T231" s="2" t="s">
        <v>4</v>
      </c>
      <c r="U231" s="2" t="s">
        <v>5</v>
      </c>
      <c r="V231" s="1" t="s">
        <v>4</v>
      </c>
      <c r="W231" s="1" t="s">
        <v>3</v>
      </c>
      <c r="X231" s="1" t="s">
        <v>3</v>
      </c>
      <c r="Y231" s="2" t="s">
        <v>4</v>
      </c>
      <c r="Z231" s="2" t="s">
        <v>5</v>
      </c>
      <c r="AA231" s="1" t="s">
        <v>4</v>
      </c>
      <c r="AB231" s="2" t="s">
        <v>5</v>
      </c>
      <c r="AC231" s="1" t="s">
        <v>3</v>
      </c>
      <c r="AD231" s="1" t="s">
        <v>5</v>
      </c>
      <c r="AF231">
        <f t="shared" si="75"/>
        <v>3</v>
      </c>
      <c r="AG231" s="3">
        <f t="shared" si="76"/>
        <v>2</v>
      </c>
      <c r="AH231" s="3">
        <f t="shared" si="77"/>
        <v>1</v>
      </c>
      <c r="AI231">
        <f t="shared" si="78"/>
        <v>3</v>
      </c>
      <c r="AJ231" s="3">
        <f t="shared" si="79"/>
        <v>2</v>
      </c>
      <c r="AK231">
        <f t="shared" si="80"/>
        <v>2</v>
      </c>
      <c r="AL231" s="3">
        <f t="shared" si="81"/>
        <v>1</v>
      </c>
      <c r="AM231" s="3">
        <f t="shared" si="81"/>
        <v>3</v>
      </c>
      <c r="AN231" s="3">
        <f t="shared" si="81"/>
        <v>3</v>
      </c>
      <c r="AO231" s="3">
        <f t="shared" si="81"/>
        <v>1</v>
      </c>
      <c r="AP231" s="3">
        <f t="shared" si="82"/>
        <v>4</v>
      </c>
      <c r="AQ231" s="5">
        <f t="shared" si="83"/>
        <v>3</v>
      </c>
      <c r="AR231" s="3">
        <f t="shared" si="84"/>
        <v>3</v>
      </c>
      <c r="AS231" s="3">
        <f t="shared" si="85"/>
        <v>1</v>
      </c>
      <c r="AT231" s="3">
        <f t="shared" si="86"/>
        <v>3</v>
      </c>
      <c r="AU231" s="3">
        <f t="shared" si="87"/>
        <v>2</v>
      </c>
      <c r="AV231" s="3">
        <f t="shared" si="88"/>
        <v>3</v>
      </c>
      <c r="AW231">
        <f t="shared" si="89"/>
        <v>3</v>
      </c>
      <c r="AX231">
        <f t="shared" si="90"/>
        <v>4</v>
      </c>
      <c r="AY231">
        <f t="shared" si="91"/>
        <v>4</v>
      </c>
      <c r="AZ231" s="3">
        <f t="shared" si="92"/>
        <v>2</v>
      </c>
      <c r="BA231" s="3">
        <f t="shared" si="93"/>
        <v>3</v>
      </c>
      <c r="BB231">
        <f t="shared" si="94"/>
        <v>3</v>
      </c>
      <c r="BC231" s="3">
        <f t="shared" si="95"/>
        <v>3</v>
      </c>
      <c r="BD231">
        <f t="shared" si="96"/>
        <v>4</v>
      </c>
      <c r="BE231">
        <f t="shared" si="97"/>
        <v>2</v>
      </c>
      <c r="BF231">
        <f t="shared" si="98"/>
        <v>68</v>
      </c>
    </row>
    <row r="232" spans="1:58" x14ac:dyDescent="0.35">
      <c r="A232" s="22" t="s">
        <v>316</v>
      </c>
      <c r="B232" s="1" t="s">
        <v>10</v>
      </c>
      <c r="C232" s="1" t="s">
        <v>7</v>
      </c>
      <c r="D232" s="1">
        <v>16</v>
      </c>
      <c r="E232" s="1" t="s">
        <v>3</v>
      </c>
      <c r="F232" s="2" t="s">
        <v>4</v>
      </c>
      <c r="G232" s="2" t="s">
        <v>4</v>
      </c>
      <c r="H232" s="1" t="s">
        <v>3</v>
      </c>
      <c r="I232" s="2" t="s">
        <v>5</v>
      </c>
      <c r="J232" s="1" t="s">
        <v>5</v>
      </c>
      <c r="K232" s="2" t="s">
        <v>3</v>
      </c>
      <c r="L232" s="2" t="s">
        <v>5</v>
      </c>
      <c r="M232" s="2" t="s">
        <v>6</v>
      </c>
      <c r="N232" s="2" t="s">
        <v>4</v>
      </c>
      <c r="O232" s="2" t="s">
        <v>5</v>
      </c>
      <c r="P232" s="1" t="s">
        <v>3</v>
      </c>
      <c r="Q232" s="2" t="s">
        <v>5</v>
      </c>
      <c r="R232" s="2" t="s">
        <v>3</v>
      </c>
      <c r="S232" s="2" t="s">
        <v>4</v>
      </c>
      <c r="T232" s="2" t="s">
        <v>4</v>
      </c>
      <c r="U232" s="2" t="s">
        <v>6</v>
      </c>
      <c r="V232" s="1" t="s">
        <v>6</v>
      </c>
      <c r="W232" s="1" t="s">
        <v>3</v>
      </c>
      <c r="X232" s="1" t="s">
        <v>4</v>
      </c>
      <c r="Y232" s="2" t="s">
        <v>4</v>
      </c>
      <c r="Z232" s="2" t="s">
        <v>3</v>
      </c>
      <c r="AA232" s="1" t="s">
        <v>4</v>
      </c>
      <c r="AB232" s="2" t="s">
        <v>5</v>
      </c>
      <c r="AC232" s="1" t="s">
        <v>3</v>
      </c>
      <c r="AD232" s="1" t="s">
        <v>3</v>
      </c>
      <c r="AF232">
        <f t="shared" si="75"/>
        <v>4</v>
      </c>
      <c r="AG232" s="3">
        <f t="shared" si="76"/>
        <v>2</v>
      </c>
      <c r="AH232" s="3">
        <f t="shared" si="77"/>
        <v>2</v>
      </c>
      <c r="AI232">
        <f t="shared" si="78"/>
        <v>4</v>
      </c>
      <c r="AJ232" s="3">
        <f t="shared" si="79"/>
        <v>3</v>
      </c>
      <c r="AK232">
        <f t="shared" si="80"/>
        <v>2</v>
      </c>
      <c r="AL232" s="3">
        <f t="shared" si="81"/>
        <v>1</v>
      </c>
      <c r="AM232" s="3">
        <f t="shared" si="81"/>
        <v>3</v>
      </c>
      <c r="AN232" s="3">
        <f t="shared" si="81"/>
        <v>4</v>
      </c>
      <c r="AO232" s="3">
        <f t="shared" si="81"/>
        <v>2</v>
      </c>
      <c r="AP232" s="3">
        <f t="shared" si="82"/>
        <v>3</v>
      </c>
      <c r="AQ232" s="5">
        <f t="shared" si="83"/>
        <v>4</v>
      </c>
      <c r="AR232" s="3">
        <f t="shared" si="84"/>
        <v>3</v>
      </c>
      <c r="AS232" s="3">
        <f t="shared" si="85"/>
        <v>1</v>
      </c>
      <c r="AT232" s="3">
        <f t="shared" si="86"/>
        <v>2</v>
      </c>
      <c r="AU232" s="3">
        <f t="shared" si="87"/>
        <v>2</v>
      </c>
      <c r="AV232" s="3">
        <f t="shared" si="88"/>
        <v>4</v>
      </c>
      <c r="AW232">
        <f t="shared" si="89"/>
        <v>1</v>
      </c>
      <c r="AX232">
        <f t="shared" si="90"/>
        <v>4</v>
      </c>
      <c r="AY232">
        <f t="shared" si="91"/>
        <v>3</v>
      </c>
      <c r="AZ232" s="3">
        <f t="shared" si="92"/>
        <v>2</v>
      </c>
      <c r="BA232" s="3">
        <f t="shared" si="93"/>
        <v>1</v>
      </c>
      <c r="BB232">
        <f t="shared" si="94"/>
        <v>3</v>
      </c>
      <c r="BC232" s="3">
        <f t="shared" si="95"/>
        <v>3</v>
      </c>
      <c r="BD232">
        <f t="shared" si="96"/>
        <v>4</v>
      </c>
      <c r="BE232">
        <f t="shared" si="97"/>
        <v>4</v>
      </c>
      <c r="BF232">
        <f t="shared" si="98"/>
        <v>71</v>
      </c>
    </row>
    <row r="233" spans="1:58" x14ac:dyDescent="0.35">
      <c r="A233" s="22" t="s">
        <v>317</v>
      </c>
      <c r="B233" s="1" t="s">
        <v>10</v>
      </c>
      <c r="C233" s="1" t="s">
        <v>7</v>
      </c>
      <c r="D233" s="1">
        <v>16</v>
      </c>
      <c r="E233" s="1" t="s">
        <v>4</v>
      </c>
      <c r="F233" s="2" t="s">
        <v>6</v>
      </c>
      <c r="G233" s="2" t="s">
        <v>6</v>
      </c>
      <c r="H233" s="1" t="s">
        <v>4</v>
      </c>
      <c r="I233" s="2" t="s">
        <v>5</v>
      </c>
      <c r="J233" s="1" t="s">
        <v>4</v>
      </c>
      <c r="K233" s="2" t="s">
        <v>3</v>
      </c>
      <c r="L233" s="2" t="s">
        <v>5</v>
      </c>
      <c r="M233" s="2" t="s">
        <v>4</v>
      </c>
      <c r="N233" s="2" t="s">
        <v>5</v>
      </c>
      <c r="O233" s="2" t="s">
        <v>5</v>
      </c>
      <c r="P233" s="1" t="s">
        <v>4</v>
      </c>
      <c r="Q233" s="2" t="s">
        <v>3</v>
      </c>
      <c r="R233" s="2" t="s">
        <v>4</v>
      </c>
      <c r="S233" s="2" t="s">
        <v>4</v>
      </c>
      <c r="T233" s="2" t="s">
        <v>5</v>
      </c>
      <c r="U233" s="2" t="s">
        <v>6</v>
      </c>
      <c r="V233" s="1" t="s">
        <v>5</v>
      </c>
      <c r="W233" s="1" t="s">
        <v>4</v>
      </c>
      <c r="X233" s="1" t="s">
        <v>5</v>
      </c>
      <c r="Y233" s="2" t="s">
        <v>6</v>
      </c>
      <c r="Z233" s="2" t="s">
        <v>5</v>
      </c>
      <c r="AA233" s="1" t="s">
        <v>5</v>
      </c>
      <c r="AB233" s="2" t="s">
        <v>5</v>
      </c>
      <c r="AC233" s="1" t="s">
        <v>3</v>
      </c>
      <c r="AD233" s="1" t="s">
        <v>6</v>
      </c>
      <c r="AF233">
        <f t="shared" si="75"/>
        <v>3</v>
      </c>
      <c r="AG233" s="3">
        <f t="shared" si="76"/>
        <v>4</v>
      </c>
      <c r="AH233" s="3">
        <f t="shared" si="77"/>
        <v>4</v>
      </c>
      <c r="AI233">
        <f t="shared" si="78"/>
        <v>3</v>
      </c>
      <c r="AJ233" s="3">
        <f t="shared" si="79"/>
        <v>3</v>
      </c>
      <c r="AK233">
        <f t="shared" si="80"/>
        <v>3</v>
      </c>
      <c r="AL233" s="3">
        <f t="shared" si="81"/>
        <v>1</v>
      </c>
      <c r="AM233" s="3">
        <f t="shared" si="81"/>
        <v>3</v>
      </c>
      <c r="AN233" s="3">
        <f t="shared" si="81"/>
        <v>2</v>
      </c>
      <c r="AO233" s="3">
        <f t="shared" si="81"/>
        <v>3</v>
      </c>
      <c r="AP233" s="3">
        <f t="shared" si="82"/>
        <v>3</v>
      </c>
      <c r="AQ233" s="5">
        <f t="shared" si="83"/>
        <v>3</v>
      </c>
      <c r="AR233" s="3">
        <f t="shared" si="84"/>
        <v>1</v>
      </c>
      <c r="AS233" s="3">
        <f t="shared" si="85"/>
        <v>2</v>
      </c>
      <c r="AT233" s="3">
        <f t="shared" si="86"/>
        <v>2</v>
      </c>
      <c r="AU233" s="3">
        <f t="shared" si="87"/>
        <v>3</v>
      </c>
      <c r="AV233" s="3">
        <f t="shared" si="88"/>
        <v>4</v>
      </c>
      <c r="AW233">
        <f t="shared" si="89"/>
        <v>2</v>
      </c>
      <c r="AX233">
        <f t="shared" si="90"/>
        <v>3</v>
      </c>
      <c r="AY233">
        <f t="shared" si="91"/>
        <v>2</v>
      </c>
      <c r="AZ233" s="3">
        <f t="shared" si="92"/>
        <v>4</v>
      </c>
      <c r="BA233" s="3">
        <f t="shared" si="93"/>
        <v>3</v>
      </c>
      <c r="BB233">
        <f t="shared" si="94"/>
        <v>2</v>
      </c>
      <c r="BC233" s="3">
        <f t="shared" si="95"/>
        <v>3</v>
      </c>
      <c r="BD233">
        <f t="shared" si="96"/>
        <v>4</v>
      </c>
      <c r="BE233">
        <f t="shared" si="97"/>
        <v>1</v>
      </c>
      <c r="BF233">
        <f t="shared" si="98"/>
        <v>71</v>
      </c>
    </row>
    <row r="234" spans="1:58" x14ac:dyDescent="0.35">
      <c r="A234" s="22" t="s">
        <v>318</v>
      </c>
      <c r="B234" s="1" t="s">
        <v>9</v>
      </c>
      <c r="C234" s="1" t="s">
        <v>7</v>
      </c>
      <c r="D234" s="1">
        <v>17</v>
      </c>
      <c r="E234" s="1" t="s">
        <v>4</v>
      </c>
      <c r="F234" s="2" t="s">
        <v>5</v>
      </c>
      <c r="G234" s="2" t="s">
        <v>5</v>
      </c>
      <c r="H234" s="1" t="s">
        <v>4</v>
      </c>
      <c r="I234" s="2" t="s">
        <v>5</v>
      </c>
      <c r="J234" s="1" t="s">
        <v>3</v>
      </c>
      <c r="K234" s="2" t="s">
        <v>5</v>
      </c>
      <c r="L234" s="2" t="s">
        <v>4</v>
      </c>
      <c r="M234" s="2" t="s">
        <v>3</v>
      </c>
      <c r="N234" s="2" t="s">
        <v>5</v>
      </c>
      <c r="O234" s="2" t="s">
        <v>6</v>
      </c>
      <c r="P234" s="1" t="s">
        <v>4</v>
      </c>
      <c r="Q234" s="2" t="s">
        <v>5</v>
      </c>
      <c r="R234" s="2" t="s">
        <v>5</v>
      </c>
      <c r="S234" s="2" t="s">
        <v>4</v>
      </c>
      <c r="T234" s="2" t="s">
        <v>5</v>
      </c>
      <c r="U234" s="2" t="s">
        <v>4</v>
      </c>
      <c r="V234" s="1" t="s">
        <v>4</v>
      </c>
      <c r="W234" s="1" t="s">
        <v>4</v>
      </c>
      <c r="X234" s="1" t="s">
        <v>3</v>
      </c>
      <c r="Y234" s="2" t="s">
        <v>5</v>
      </c>
      <c r="Z234" s="2" t="s">
        <v>5</v>
      </c>
      <c r="AA234" s="1" t="s">
        <v>4</v>
      </c>
      <c r="AB234" s="2" t="s">
        <v>3</v>
      </c>
      <c r="AC234" s="1" t="s">
        <v>5</v>
      </c>
      <c r="AD234" s="1" t="s">
        <v>4</v>
      </c>
      <c r="AF234">
        <f t="shared" si="75"/>
        <v>3</v>
      </c>
      <c r="AG234" s="3">
        <f t="shared" si="76"/>
        <v>3</v>
      </c>
      <c r="AH234" s="3">
        <f t="shared" si="77"/>
        <v>3</v>
      </c>
      <c r="AI234">
        <f t="shared" si="78"/>
        <v>3</v>
      </c>
      <c r="AJ234" s="3">
        <f t="shared" si="79"/>
        <v>3</v>
      </c>
      <c r="AK234">
        <f t="shared" si="80"/>
        <v>4</v>
      </c>
      <c r="AL234" s="3">
        <f t="shared" si="81"/>
        <v>3</v>
      </c>
      <c r="AM234" s="3">
        <f t="shared" si="81"/>
        <v>2</v>
      </c>
      <c r="AN234" s="3">
        <f t="shared" si="81"/>
        <v>1</v>
      </c>
      <c r="AO234" s="3">
        <f t="shared" si="81"/>
        <v>3</v>
      </c>
      <c r="AP234" s="3">
        <f t="shared" si="82"/>
        <v>4</v>
      </c>
      <c r="AQ234" s="5">
        <f t="shared" si="83"/>
        <v>3</v>
      </c>
      <c r="AR234" s="3">
        <f t="shared" si="84"/>
        <v>3</v>
      </c>
      <c r="AS234" s="3">
        <f t="shared" si="85"/>
        <v>3</v>
      </c>
      <c r="AT234" s="3">
        <f t="shared" si="86"/>
        <v>2</v>
      </c>
      <c r="AU234" s="3">
        <f t="shared" si="87"/>
        <v>3</v>
      </c>
      <c r="AV234" s="3">
        <f t="shared" si="88"/>
        <v>2</v>
      </c>
      <c r="AW234">
        <f t="shared" si="89"/>
        <v>3</v>
      </c>
      <c r="AX234">
        <f t="shared" si="90"/>
        <v>3</v>
      </c>
      <c r="AY234">
        <f t="shared" si="91"/>
        <v>4</v>
      </c>
      <c r="AZ234" s="3">
        <f t="shared" si="92"/>
        <v>3</v>
      </c>
      <c r="BA234" s="3">
        <f t="shared" si="93"/>
        <v>3</v>
      </c>
      <c r="BB234">
        <f t="shared" si="94"/>
        <v>3</v>
      </c>
      <c r="BC234" s="3">
        <f t="shared" si="95"/>
        <v>1</v>
      </c>
      <c r="BD234">
        <f t="shared" si="96"/>
        <v>2</v>
      </c>
      <c r="BE234">
        <f t="shared" si="97"/>
        <v>3</v>
      </c>
      <c r="BF234">
        <f t="shared" si="98"/>
        <v>73</v>
      </c>
    </row>
    <row r="235" spans="1:58" x14ac:dyDescent="0.35">
      <c r="A235" s="22" t="s">
        <v>319</v>
      </c>
      <c r="B235" s="1" t="s">
        <v>9</v>
      </c>
      <c r="C235" s="1" t="s">
        <v>8</v>
      </c>
      <c r="D235" s="1">
        <v>17</v>
      </c>
      <c r="E235" s="1" t="s">
        <v>3</v>
      </c>
      <c r="F235" s="2" t="s">
        <v>3</v>
      </c>
      <c r="G235" s="2" t="s">
        <v>6</v>
      </c>
      <c r="H235" s="1" t="s">
        <v>4</v>
      </c>
      <c r="I235" s="2" t="s">
        <v>4</v>
      </c>
      <c r="J235" s="1" t="s">
        <v>4</v>
      </c>
      <c r="K235" s="2" t="s">
        <v>5</v>
      </c>
      <c r="L235" s="2" t="s">
        <v>4</v>
      </c>
      <c r="M235" s="2" t="s">
        <v>5</v>
      </c>
      <c r="N235" s="2" t="s">
        <v>4</v>
      </c>
      <c r="O235" s="2" t="s">
        <v>4</v>
      </c>
      <c r="P235" s="1" t="s">
        <v>6</v>
      </c>
      <c r="Q235" s="2" t="s">
        <v>5</v>
      </c>
      <c r="R235" s="2" t="s">
        <v>5</v>
      </c>
      <c r="S235" s="2" t="s">
        <v>4</v>
      </c>
      <c r="T235" s="2" t="s">
        <v>4</v>
      </c>
      <c r="U235" s="2" t="s">
        <v>5</v>
      </c>
      <c r="V235" s="1" t="s">
        <v>5</v>
      </c>
      <c r="W235" s="1" t="s">
        <v>4</v>
      </c>
      <c r="X235" s="1" t="s">
        <v>3</v>
      </c>
      <c r="Y235" s="2" t="s">
        <v>4</v>
      </c>
      <c r="Z235" s="2" t="s">
        <v>5</v>
      </c>
      <c r="AA235" s="1" t="s">
        <v>5</v>
      </c>
      <c r="AB235" s="2" t="s">
        <v>4</v>
      </c>
      <c r="AC235" s="1" t="s">
        <v>3</v>
      </c>
      <c r="AD235" s="1" t="s">
        <v>3</v>
      </c>
      <c r="AF235">
        <f t="shared" si="75"/>
        <v>4</v>
      </c>
      <c r="AG235" s="3">
        <f t="shared" si="76"/>
        <v>1</v>
      </c>
      <c r="AH235" s="3">
        <f t="shared" si="77"/>
        <v>4</v>
      </c>
      <c r="AI235">
        <f t="shared" si="78"/>
        <v>3</v>
      </c>
      <c r="AJ235" s="3">
        <f t="shared" si="79"/>
        <v>2</v>
      </c>
      <c r="AK235">
        <f t="shared" si="80"/>
        <v>3</v>
      </c>
      <c r="AL235" s="3">
        <f t="shared" si="81"/>
        <v>3</v>
      </c>
      <c r="AM235" s="3">
        <f t="shared" si="81"/>
        <v>2</v>
      </c>
      <c r="AN235" s="3">
        <f t="shared" si="81"/>
        <v>3</v>
      </c>
      <c r="AO235" s="3">
        <f t="shared" si="81"/>
        <v>2</v>
      </c>
      <c r="AP235" s="3">
        <f t="shared" si="82"/>
        <v>2</v>
      </c>
      <c r="AQ235" s="5">
        <f t="shared" si="83"/>
        <v>1</v>
      </c>
      <c r="AR235" s="3">
        <f t="shared" si="84"/>
        <v>3</v>
      </c>
      <c r="AS235" s="3">
        <f t="shared" si="85"/>
        <v>3</v>
      </c>
      <c r="AT235" s="3">
        <f t="shared" si="86"/>
        <v>2</v>
      </c>
      <c r="AU235" s="3">
        <f t="shared" si="87"/>
        <v>2</v>
      </c>
      <c r="AV235" s="3">
        <f t="shared" si="88"/>
        <v>3</v>
      </c>
      <c r="AW235">
        <f t="shared" si="89"/>
        <v>2</v>
      </c>
      <c r="AX235">
        <f t="shared" si="90"/>
        <v>3</v>
      </c>
      <c r="AY235">
        <f t="shared" si="91"/>
        <v>4</v>
      </c>
      <c r="AZ235" s="3">
        <f t="shared" si="92"/>
        <v>2</v>
      </c>
      <c r="BA235" s="3">
        <f t="shared" si="93"/>
        <v>3</v>
      </c>
      <c r="BB235">
        <f t="shared" si="94"/>
        <v>2</v>
      </c>
      <c r="BC235" s="3">
        <f t="shared" si="95"/>
        <v>2</v>
      </c>
      <c r="BD235">
        <f t="shared" si="96"/>
        <v>4</v>
      </c>
      <c r="BE235">
        <f t="shared" si="97"/>
        <v>4</v>
      </c>
      <c r="BF235">
        <f t="shared" si="98"/>
        <v>69</v>
      </c>
    </row>
    <row r="236" spans="1:58" x14ac:dyDescent="0.35">
      <c r="A236" s="22" t="s">
        <v>320</v>
      </c>
      <c r="B236" s="1" t="s">
        <v>9</v>
      </c>
      <c r="C236" s="1" t="s">
        <v>8</v>
      </c>
      <c r="D236" s="1">
        <v>17</v>
      </c>
      <c r="E236" s="1" t="s">
        <v>4</v>
      </c>
      <c r="F236" s="2" t="s">
        <v>6</v>
      </c>
      <c r="G236" s="2" t="s">
        <v>6</v>
      </c>
      <c r="H236" s="1" t="s">
        <v>5</v>
      </c>
      <c r="I236" s="2" t="s">
        <v>6</v>
      </c>
      <c r="J236" s="1" t="s">
        <v>5</v>
      </c>
      <c r="K236" s="2" t="s">
        <v>4</v>
      </c>
      <c r="L236" s="2" t="s">
        <v>5</v>
      </c>
      <c r="M236" s="2" t="s">
        <v>5</v>
      </c>
      <c r="N236" s="2" t="s">
        <v>5</v>
      </c>
      <c r="O236" s="2" t="s">
        <v>4</v>
      </c>
      <c r="P236" s="1" t="s">
        <v>4</v>
      </c>
      <c r="Q236" s="2" t="s">
        <v>5</v>
      </c>
      <c r="R236" s="2" t="s">
        <v>6</v>
      </c>
      <c r="S236" s="2" t="s">
        <v>4</v>
      </c>
      <c r="T236" s="2" t="s">
        <v>5</v>
      </c>
      <c r="U236" s="2" t="s">
        <v>3</v>
      </c>
      <c r="V236" s="1" t="s">
        <v>4</v>
      </c>
      <c r="W236" s="1" t="s">
        <v>4</v>
      </c>
      <c r="X236" s="1" t="s">
        <v>3</v>
      </c>
      <c r="Y236" s="2" t="s">
        <v>3</v>
      </c>
      <c r="Z236" s="2" t="s">
        <v>6</v>
      </c>
      <c r="AA236" s="1" t="s">
        <v>4</v>
      </c>
      <c r="AB236" s="2" t="s">
        <v>5</v>
      </c>
      <c r="AC236" s="1" t="s">
        <v>4</v>
      </c>
      <c r="AD236" s="1" t="s">
        <v>3</v>
      </c>
      <c r="AF236">
        <f t="shared" si="75"/>
        <v>3</v>
      </c>
      <c r="AG236" s="3">
        <f t="shared" si="76"/>
        <v>4</v>
      </c>
      <c r="AH236" s="3">
        <f t="shared" si="77"/>
        <v>4</v>
      </c>
      <c r="AI236">
        <f t="shared" si="78"/>
        <v>2</v>
      </c>
      <c r="AJ236" s="3">
        <f t="shared" si="79"/>
        <v>4</v>
      </c>
      <c r="AK236">
        <f t="shared" si="80"/>
        <v>2</v>
      </c>
      <c r="AL236" s="3">
        <f t="shared" si="81"/>
        <v>2</v>
      </c>
      <c r="AM236" s="3">
        <f t="shared" si="81"/>
        <v>3</v>
      </c>
      <c r="AN236" s="3">
        <f t="shared" si="81"/>
        <v>3</v>
      </c>
      <c r="AO236" s="3">
        <f t="shared" si="81"/>
        <v>3</v>
      </c>
      <c r="AP236" s="3">
        <f t="shared" si="82"/>
        <v>2</v>
      </c>
      <c r="AQ236" s="5">
        <f t="shared" si="83"/>
        <v>3</v>
      </c>
      <c r="AR236" s="3">
        <f t="shared" si="84"/>
        <v>3</v>
      </c>
      <c r="AS236" s="3">
        <f t="shared" si="85"/>
        <v>4</v>
      </c>
      <c r="AT236" s="3">
        <f t="shared" si="86"/>
        <v>2</v>
      </c>
      <c r="AU236" s="3">
        <f t="shared" si="87"/>
        <v>3</v>
      </c>
      <c r="AV236" s="3">
        <f t="shared" si="88"/>
        <v>1</v>
      </c>
      <c r="AW236">
        <f t="shared" si="89"/>
        <v>3</v>
      </c>
      <c r="AX236">
        <f t="shared" si="90"/>
        <v>3</v>
      </c>
      <c r="AY236">
        <f t="shared" si="91"/>
        <v>4</v>
      </c>
      <c r="AZ236" s="3">
        <f t="shared" si="92"/>
        <v>1</v>
      </c>
      <c r="BA236" s="3">
        <f t="shared" si="93"/>
        <v>4</v>
      </c>
      <c r="BB236">
        <f t="shared" si="94"/>
        <v>3</v>
      </c>
      <c r="BC236" s="3">
        <f t="shared" si="95"/>
        <v>3</v>
      </c>
      <c r="BD236">
        <f t="shared" si="96"/>
        <v>3</v>
      </c>
      <c r="BE236">
        <f t="shared" si="97"/>
        <v>4</v>
      </c>
      <c r="BF236">
        <f t="shared" si="98"/>
        <v>76</v>
      </c>
    </row>
    <row r="237" spans="1:58" x14ac:dyDescent="0.35">
      <c r="A237" s="22" t="s">
        <v>321</v>
      </c>
      <c r="B237" s="1" t="s">
        <v>10</v>
      </c>
      <c r="C237" s="1" t="s">
        <v>8</v>
      </c>
      <c r="D237" s="1">
        <v>16</v>
      </c>
      <c r="E237" s="1" t="s">
        <v>5</v>
      </c>
      <c r="F237" s="2" t="s">
        <v>5</v>
      </c>
      <c r="G237" s="2" t="s">
        <v>4</v>
      </c>
      <c r="H237" s="1" t="s">
        <v>5</v>
      </c>
      <c r="I237" s="2" t="s">
        <v>4</v>
      </c>
      <c r="J237" s="1" t="s">
        <v>5</v>
      </c>
      <c r="K237" s="2" t="s">
        <v>4</v>
      </c>
      <c r="L237" s="2" t="s">
        <v>3</v>
      </c>
      <c r="M237" s="2" t="s">
        <v>6</v>
      </c>
      <c r="N237" s="2" t="s">
        <v>5</v>
      </c>
      <c r="O237" s="2" t="s">
        <v>4</v>
      </c>
      <c r="P237" s="1" t="s">
        <v>4</v>
      </c>
      <c r="Q237" s="2" t="s">
        <v>5</v>
      </c>
      <c r="R237" s="2" t="s">
        <v>3</v>
      </c>
      <c r="S237" s="2" t="s">
        <v>4</v>
      </c>
      <c r="T237" s="2" t="s">
        <v>4</v>
      </c>
      <c r="U237" s="2" t="s">
        <v>4</v>
      </c>
      <c r="V237" s="1" t="s">
        <v>4</v>
      </c>
      <c r="W237" s="1" t="s">
        <v>4</v>
      </c>
      <c r="X237" s="1" t="s">
        <v>5</v>
      </c>
      <c r="Y237" s="2" t="s">
        <v>6</v>
      </c>
      <c r="Z237" s="2" t="s">
        <v>3</v>
      </c>
      <c r="AA237" s="1" t="s">
        <v>6</v>
      </c>
      <c r="AB237" s="2" t="s">
        <v>4</v>
      </c>
      <c r="AC237" s="1" t="s">
        <v>5</v>
      </c>
      <c r="AD237" s="1" t="s">
        <v>6</v>
      </c>
      <c r="AF237">
        <f t="shared" si="75"/>
        <v>2</v>
      </c>
      <c r="AG237" s="3">
        <f t="shared" si="76"/>
        <v>3</v>
      </c>
      <c r="AH237" s="3">
        <f t="shared" si="77"/>
        <v>2</v>
      </c>
      <c r="AI237">
        <f t="shared" si="78"/>
        <v>2</v>
      </c>
      <c r="AJ237" s="3">
        <f t="shared" si="79"/>
        <v>2</v>
      </c>
      <c r="AK237">
        <f t="shared" si="80"/>
        <v>2</v>
      </c>
      <c r="AL237" s="3">
        <f t="shared" si="81"/>
        <v>2</v>
      </c>
      <c r="AM237" s="3">
        <f t="shared" si="81"/>
        <v>1</v>
      </c>
      <c r="AN237" s="3">
        <f t="shared" si="81"/>
        <v>4</v>
      </c>
      <c r="AO237" s="3">
        <f t="shared" si="81"/>
        <v>3</v>
      </c>
      <c r="AP237" s="3">
        <f t="shared" si="82"/>
        <v>2</v>
      </c>
      <c r="AQ237" s="5">
        <f t="shared" si="83"/>
        <v>3</v>
      </c>
      <c r="AR237" s="3">
        <f t="shared" si="84"/>
        <v>3</v>
      </c>
      <c r="AS237" s="3">
        <f t="shared" si="85"/>
        <v>1</v>
      </c>
      <c r="AT237" s="3">
        <f t="shared" si="86"/>
        <v>2</v>
      </c>
      <c r="AU237" s="3">
        <f t="shared" si="87"/>
        <v>2</v>
      </c>
      <c r="AV237" s="3">
        <f t="shared" si="88"/>
        <v>2</v>
      </c>
      <c r="AW237">
        <f t="shared" si="89"/>
        <v>3</v>
      </c>
      <c r="AX237">
        <f t="shared" si="90"/>
        <v>3</v>
      </c>
      <c r="AY237">
        <f t="shared" si="91"/>
        <v>2</v>
      </c>
      <c r="AZ237" s="3">
        <f t="shared" si="92"/>
        <v>4</v>
      </c>
      <c r="BA237" s="3">
        <f t="shared" si="93"/>
        <v>1</v>
      </c>
      <c r="BB237">
        <f t="shared" si="94"/>
        <v>1</v>
      </c>
      <c r="BC237" s="3">
        <f t="shared" si="95"/>
        <v>2</v>
      </c>
      <c r="BD237">
        <f t="shared" si="96"/>
        <v>2</v>
      </c>
      <c r="BE237">
        <f t="shared" si="97"/>
        <v>1</v>
      </c>
      <c r="BF237">
        <f t="shared" si="98"/>
        <v>57</v>
      </c>
    </row>
    <row r="238" spans="1:58" x14ac:dyDescent="0.35">
      <c r="A238" s="22" t="s">
        <v>322</v>
      </c>
      <c r="B238" s="1" t="s">
        <v>9</v>
      </c>
      <c r="C238" s="1" t="s">
        <v>7</v>
      </c>
      <c r="D238" s="1">
        <v>16</v>
      </c>
      <c r="E238" s="1" t="s">
        <v>5</v>
      </c>
      <c r="F238" s="2" t="s">
        <v>4</v>
      </c>
      <c r="G238" s="2" t="s">
        <v>3</v>
      </c>
      <c r="H238" s="1" t="s">
        <v>4</v>
      </c>
      <c r="I238" s="2" t="s">
        <v>5</v>
      </c>
      <c r="J238" s="1" t="s">
        <v>4</v>
      </c>
      <c r="K238" s="2" t="s">
        <v>3</v>
      </c>
      <c r="L238" s="2" t="s">
        <v>5</v>
      </c>
      <c r="M238" s="2" t="s">
        <v>6</v>
      </c>
      <c r="N238" s="2" t="s">
        <v>3</v>
      </c>
      <c r="O238" s="2" t="s">
        <v>4</v>
      </c>
      <c r="P238" s="1" t="s">
        <v>4</v>
      </c>
      <c r="Q238" s="2" t="s">
        <v>5</v>
      </c>
      <c r="R238" s="2" t="s">
        <v>4</v>
      </c>
      <c r="S238" s="2" t="s">
        <v>3</v>
      </c>
      <c r="T238" s="2" t="s">
        <v>6</v>
      </c>
      <c r="U238" s="2" t="s">
        <v>5</v>
      </c>
      <c r="V238" s="1" t="s">
        <v>4</v>
      </c>
      <c r="W238" s="1" t="s">
        <v>5</v>
      </c>
      <c r="X238" s="1" t="s">
        <v>3</v>
      </c>
      <c r="Y238" s="2" t="s">
        <v>5</v>
      </c>
      <c r="Z238" s="2" t="s">
        <v>4</v>
      </c>
      <c r="AA238" s="1" t="s">
        <v>4</v>
      </c>
      <c r="AB238" s="2" t="s">
        <v>6</v>
      </c>
      <c r="AC238" s="1" t="s">
        <v>5</v>
      </c>
      <c r="AD238" s="1" t="s">
        <v>6</v>
      </c>
      <c r="AF238">
        <f t="shared" si="75"/>
        <v>2</v>
      </c>
      <c r="AG238" s="3">
        <f t="shared" si="76"/>
        <v>2</v>
      </c>
      <c r="AH238" s="3">
        <f t="shared" si="77"/>
        <v>1</v>
      </c>
      <c r="AI238">
        <f t="shared" si="78"/>
        <v>3</v>
      </c>
      <c r="AJ238" s="3">
        <f t="shared" si="79"/>
        <v>3</v>
      </c>
      <c r="AK238">
        <f t="shared" si="80"/>
        <v>3</v>
      </c>
      <c r="AL238" s="3">
        <f t="shared" si="81"/>
        <v>1</v>
      </c>
      <c r="AM238" s="3">
        <f t="shared" si="81"/>
        <v>3</v>
      </c>
      <c r="AN238" s="3">
        <f t="shared" si="81"/>
        <v>4</v>
      </c>
      <c r="AO238" s="3">
        <f t="shared" si="81"/>
        <v>1</v>
      </c>
      <c r="AP238" s="3">
        <f t="shared" si="82"/>
        <v>2</v>
      </c>
      <c r="AQ238" s="5">
        <f t="shared" si="83"/>
        <v>3</v>
      </c>
      <c r="AR238" s="3">
        <f t="shared" si="84"/>
        <v>3</v>
      </c>
      <c r="AS238" s="3">
        <f t="shared" si="85"/>
        <v>2</v>
      </c>
      <c r="AT238" s="3">
        <f t="shared" si="86"/>
        <v>1</v>
      </c>
      <c r="AU238" s="3">
        <f t="shared" si="87"/>
        <v>4</v>
      </c>
      <c r="AV238" s="3">
        <f t="shared" si="88"/>
        <v>3</v>
      </c>
      <c r="AW238">
        <f t="shared" si="89"/>
        <v>3</v>
      </c>
      <c r="AX238">
        <f t="shared" si="90"/>
        <v>2</v>
      </c>
      <c r="AY238">
        <f t="shared" si="91"/>
        <v>4</v>
      </c>
      <c r="AZ238" s="3">
        <f t="shared" si="92"/>
        <v>3</v>
      </c>
      <c r="BA238" s="3">
        <f t="shared" si="93"/>
        <v>2</v>
      </c>
      <c r="BB238">
        <f t="shared" si="94"/>
        <v>3</v>
      </c>
      <c r="BC238" s="3">
        <f t="shared" si="95"/>
        <v>4</v>
      </c>
      <c r="BD238">
        <f t="shared" si="96"/>
        <v>2</v>
      </c>
      <c r="BE238">
        <f t="shared" si="97"/>
        <v>1</v>
      </c>
      <c r="BF238">
        <f t="shared" si="98"/>
        <v>65</v>
      </c>
    </row>
    <row r="239" spans="1:58" x14ac:dyDescent="0.35">
      <c r="A239" s="22" t="s">
        <v>323</v>
      </c>
      <c r="B239" s="1" t="s">
        <v>9</v>
      </c>
      <c r="C239" s="1" t="s">
        <v>7</v>
      </c>
      <c r="D239" s="1">
        <v>16</v>
      </c>
      <c r="E239" s="1" t="s">
        <v>5</v>
      </c>
      <c r="F239" s="2" t="s">
        <v>4</v>
      </c>
      <c r="G239" s="2" t="s">
        <v>3</v>
      </c>
      <c r="H239" s="1" t="s">
        <v>6</v>
      </c>
      <c r="I239" s="2" t="s">
        <v>6</v>
      </c>
      <c r="J239" s="1" t="s">
        <v>4</v>
      </c>
      <c r="K239" s="2" t="s">
        <v>4</v>
      </c>
      <c r="L239" s="2" t="s">
        <v>5</v>
      </c>
      <c r="M239" s="2" t="s">
        <v>4</v>
      </c>
      <c r="N239" s="2" t="s">
        <v>4</v>
      </c>
      <c r="O239" s="2" t="s">
        <v>4</v>
      </c>
      <c r="P239" s="1" t="s">
        <v>4</v>
      </c>
      <c r="Q239" s="2" t="s">
        <v>5</v>
      </c>
      <c r="R239" s="2" t="s">
        <v>5</v>
      </c>
      <c r="S239" s="2" t="s">
        <v>4</v>
      </c>
      <c r="T239" s="2" t="s">
        <v>5</v>
      </c>
      <c r="U239" s="2" t="s">
        <v>3</v>
      </c>
      <c r="V239" s="1" t="s">
        <v>5</v>
      </c>
      <c r="W239" s="1" t="s">
        <v>6</v>
      </c>
      <c r="X239" s="1" t="s">
        <v>4</v>
      </c>
      <c r="Y239" s="2" t="s">
        <v>4</v>
      </c>
      <c r="Z239" s="2" t="s">
        <v>4</v>
      </c>
      <c r="AA239" s="1" t="s">
        <v>5</v>
      </c>
      <c r="AB239" s="2" t="s">
        <v>5</v>
      </c>
      <c r="AC239" s="1" t="s">
        <v>3</v>
      </c>
      <c r="AD239" s="1" t="s">
        <v>3</v>
      </c>
      <c r="AF239">
        <f t="shared" si="75"/>
        <v>2</v>
      </c>
      <c r="AG239" s="3">
        <f t="shared" si="76"/>
        <v>2</v>
      </c>
      <c r="AH239" s="3">
        <f t="shared" si="77"/>
        <v>1</v>
      </c>
      <c r="AI239">
        <f t="shared" si="78"/>
        <v>1</v>
      </c>
      <c r="AJ239" s="3">
        <f t="shared" si="79"/>
        <v>4</v>
      </c>
      <c r="AK239">
        <f t="shared" si="80"/>
        <v>3</v>
      </c>
      <c r="AL239" s="3">
        <f t="shared" si="81"/>
        <v>2</v>
      </c>
      <c r="AM239" s="3">
        <f t="shared" si="81"/>
        <v>3</v>
      </c>
      <c r="AN239" s="3">
        <f t="shared" si="81"/>
        <v>2</v>
      </c>
      <c r="AO239" s="3">
        <f t="shared" si="81"/>
        <v>2</v>
      </c>
      <c r="AP239" s="3">
        <f t="shared" si="82"/>
        <v>2</v>
      </c>
      <c r="AQ239" s="5">
        <f t="shared" si="83"/>
        <v>3</v>
      </c>
      <c r="AR239" s="3">
        <f t="shared" si="84"/>
        <v>3</v>
      </c>
      <c r="AS239" s="3">
        <f t="shared" si="85"/>
        <v>3</v>
      </c>
      <c r="AT239" s="3">
        <f t="shared" si="86"/>
        <v>2</v>
      </c>
      <c r="AU239" s="3">
        <f t="shared" si="87"/>
        <v>3</v>
      </c>
      <c r="AV239" s="3">
        <f t="shared" si="88"/>
        <v>1</v>
      </c>
      <c r="AW239">
        <f t="shared" si="89"/>
        <v>2</v>
      </c>
      <c r="AX239">
        <f t="shared" si="90"/>
        <v>1</v>
      </c>
      <c r="AY239">
        <f t="shared" si="91"/>
        <v>3</v>
      </c>
      <c r="AZ239" s="3">
        <f t="shared" si="92"/>
        <v>2</v>
      </c>
      <c r="BA239" s="3">
        <f t="shared" si="93"/>
        <v>2</v>
      </c>
      <c r="BB239">
        <f t="shared" si="94"/>
        <v>2</v>
      </c>
      <c r="BC239" s="3">
        <f t="shared" si="95"/>
        <v>3</v>
      </c>
      <c r="BD239">
        <f t="shared" si="96"/>
        <v>4</v>
      </c>
      <c r="BE239">
        <f t="shared" si="97"/>
        <v>4</v>
      </c>
      <c r="BF239">
        <f t="shared" si="98"/>
        <v>62</v>
      </c>
    </row>
    <row r="240" spans="1:58" x14ac:dyDescent="0.35">
      <c r="A240" s="22" t="s">
        <v>324</v>
      </c>
      <c r="B240" s="1" t="s">
        <v>10</v>
      </c>
      <c r="C240" s="1" t="s">
        <v>7</v>
      </c>
      <c r="D240" s="1">
        <v>15</v>
      </c>
      <c r="E240" s="1" t="s">
        <v>4</v>
      </c>
      <c r="F240" s="2" t="s">
        <v>4</v>
      </c>
      <c r="G240" s="2" t="s">
        <v>4</v>
      </c>
      <c r="H240" s="1" t="s">
        <v>3</v>
      </c>
      <c r="I240" s="2" t="s">
        <v>6</v>
      </c>
      <c r="J240" s="1" t="s">
        <v>5</v>
      </c>
      <c r="K240" s="2" t="s">
        <v>4</v>
      </c>
      <c r="L240" s="2" t="s">
        <v>3</v>
      </c>
      <c r="M240" s="2" t="s">
        <v>5</v>
      </c>
      <c r="N240" s="2" t="s">
        <v>4</v>
      </c>
      <c r="O240" s="2" t="s">
        <v>4</v>
      </c>
      <c r="P240" s="1" t="s">
        <v>4</v>
      </c>
      <c r="Q240" s="2" t="s">
        <v>5</v>
      </c>
      <c r="R240" s="2" t="s">
        <v>5</v>
      </c>
      <c r="S240" s="2" t="s">
        <v>4</v>
      </c>
      <c r="T240" s="2" t="s">
        <v>4</v>
      </c>
      <c r="U240" s="2" t="s">
        <v>4</v>
      </c>
      <c r="V240" s="1" t="s">
        <v>3</v>
      </c>
      <c r="W240" s="1" t="s">
        <v>3</v>
      </c>
      <c r="X240" s="1" t="s">
        <v>4</v>
      </c>
      <c r="Y240" s="2" t="s">
        <v>5</v>
      </c>
      <c r="Z240" s="2" t="s">
        <v>4</v>
      </c>
      <c r="AA240" s="1" t="s">
        <v>3</v>
      </c>
      <c r="AB240" s="2" t="s">
        <v>4</v>
      </c>
      <c r="AC240" s="1" t="s">
        <v>3</v>
      </c>
      <c r="AD240" s="1" t="s">
        <v>3</v>
      </c>
      <c r="AF240">
        <f t="shared" si="75"/>
        <v>3</v>
      </c>
      <c r="AG240" s="3">
        <f t="shared" si="76"/>
        <v>2</v>
      </c>
      <c r="AH240" s="3">
        <f t="shared" si="77"/>
        <v>2</v>
      </c>
      <c r="AI240">
        <f t="shared" si="78"/>
        <v>4</v>
      </c>
      <c r="AJ240" s="3">
        <f t="shared" si="79"/>
        <v>4</v>
      </c>
      <c r="AK240">
        <f t="shared" si="80"/>
        <v>2</v>
      </c>
      <c r="AL240" s="3">
        <f t="shared" si="81"/>
        <v>2</v>
      </c>
      <c r="AM240" s="3">
        <f t="shared" si="81"/>
        <v>1</v>
      </c>
      <c r="AN240" s="3">
        <f t="shared" si="81"/>
        <v>3</v>
      </c>
      <c r="AO240" s="3">
        <f t="shared" si="81"/>
        <v>2</v>
      </c>
      <c r="AP240" s="3">
        <f t="shared" si="82"/>
        <v>2</v>
      </c>
      <c r="AQ240" s="5">
        <f t="shared" si="83"/>
        <v>3</v>
      </c>
      <c r="AR240" s="3">
        <f t="shared" si="84"/>
        <v>3</v>
      </c>
      <c r="AS240" s="3">
        <f t="shared" si="85"/>
        <v>3</v>
      </c>
      <c r="AT240" s="3">
        <f t="shared" si="86"/>
        <v>2</v>
      </c>
      <c r="AU240" s="3">
        <f t="shared" si="87"/>
        <v>2</v>
      </c>
      <c r="AV240" s="3">
        <f t="shared" si="88"/>
        <v>2</v>
      </c>
      <c r="AW240">
        <f t="shared" si="89"/>
        <v>4</v>
      </c>
      <c r="AX240">
        <f t="shared" si="90"/>
        <v>4</v>
      </c>
      <c r="AY240">
        <f t="shared" si="91"/>
        <v>3</v>
      </c>
      <c r="AZ240" s="3">
        <f t="shared" si="92"/>
        <v>3</v>
      </c>
      <c r="BA240" s="3">
        <f t="shared" si="93"/>
        <v>2</v>
      </c>
      <c r="BB240">
        <f t="shared" si="94"/>
        <v>4</v>
      </c>
      <c r="BC240" s="3">
        <f t="shared" si="95"/>
        <v>2</v>
      </c>
      <c r="BD240">
        <f t="shared" si="96"/>
        <v>4</v>
      </c>
      <c r="BE240">
        <f t="shared" si="97"/>
        <v>4</v>
      </c>
      <c r="BF240">
        <f t="shared" si="98"/>
        <v>72</v>
      </c>
    </row>
    <row r="241" spans="1:58" x14ac:dyDescent="0.35">
      <c r="A241" s="22" t="s">
        <v>325</v>
      </c>
      <c r="B241" s="1" t="s">
        <v>9</v>
      </c>
      <c r="C241" s="1" t="s">
        <v>7</v>
      </c>
      <c r="D241" s="1">
        <v>17</v>
      </c>
      <c r="E241" s="1" t="s">
        <v>3</v>
      </c>
      <c r="F241" s="2" t="s">
        <v>5</v>
      </c>
      <c r="G241" s="2" t="s">
        <v>5</v>
      </c>
      <c r="H241" s="1" t="s">
        <v>3</v>
      </c>
      <c r="I241" s="2" t="s">
        <v>6</v>
      </c>
      <c r="J241" s="1" t="s">
        <v>4</v>
      </c>
      <c r="K241" s="2" t="s">
        <v>4</v>
      </c>
      <c r="L241" s="2" t="s">
        <v>5</v>
      </c>
      <c r="M241" s="2" t="s">
        <v>4</v>
      </c>
      <c r="N241" s="2" t="s">
        <v>6</v>
      </c>
      <c r="O241" s="2" t="s">
        <v>5</v>
      </c>
      <c r="P241" s="1" t="s">
        <v>3</v>
      </c>
      <c r="Q241" s="2" t="s">
        <v>4</v>
      </c>
      <c r="R241" s="2" t="s">
        <v>4</v>
      </c>
      <c r="S241" s="2" t="s">
        <v>5</v>
      </c>
      <c r="T241" s="2" t="s">
        <v>4</v>
      </c>
      <c r="U241" s="2" t="s">
        <v>5</v>
      </c>
      <c r="V241" s="1" t="s">
        <v>5</v>
      </c>
      <c r="W241" s="1" t="s">
        <v>4</v>
      </c>
      <c r="X241" s="1" t="s">
        <v>4</v>
      </c>
      <c r="Y241" s="2" t="s">
        <v>3</v>
      </c>
      <c r="Z241" s="2" t="s">
        <v>5</v>
      </c>
      <c r="AA241" s="1" t="s">
        <v>4</v>
      </c>
      <c r="AB241" s="2" t="s">
        <v>5</v>
      </c>
      <c r="AC241" s="1" t="s">
        <v>4</v>
      </c>
      <c r="AD241" s="1" t="s">
        <v>3</v>
      </c>
      <c r="AF241">
        <f t="shared" si="75"/>
        <v>4</v>
      </c>
      <c r="AG241" s="3">
        <f t="shared" si="76"/>
        <v>3</v>
      </c>
      <c r="AH241" s="3">
        <f t="shared" si="77"/>
        <v>3</v>
      </c>
      <c r="AI241">
        <f t="shared" si="78"/>
        <v>4</v>
      </c>
      <c r="AJ241" s="3">
        <f t="shared" si="79"/>
        <v>4</v>
      </c>
      <c r="AK241">
        <f t="shared" si="80"/>
        <v>3</v>
      </c>
      <c r="AL241" s="3">
        <f t="shared" si="81"/>
        <v>2</v>
      </c>
      <c r="AM241" s="3">
        <f t="shared" si="81"/>
        <v>3</v>
      </c>
      <c r="AN241" s="3">
        <f t="shared" si="81"/>
        <v>2</v>
      </c>
      <c r="AO241" s="3">
        <f t="shared" si="81"/>
        <v>4</v>
      </c>
      <c r="AP241" s="3">
        <f t="shared" si="82"/>
        <v>3</v>
      </c>
      <c r="AQ241" s="5">
        <f t="shared" si="83"/>
        <v>4</v>
      </c>
      <c r="AR241" s="3">
        <f t="shared" si="84"/>
        <v>2</v>
      </c>
      <c r="AS241" s="3">
        <f t="shared" si="85"/>
        <v>2</v>
      </c>
      <c r="AT241" s="3">
        <f t="shared" si="86"/>
        <v>3</v>
      </c>
      <c r="AU241" s="3">
        <f t="shared" si="87"/>
        <v>2</v>
      </c>
      <c r="AV241" s="3">
        <f t="shared" si="88"/>
        <v>3</v>
      </c>
      <c r="AW241">
        <f t="shared" si="89"/>
        <v>2</v>
      </c>
      <c r="AX241">
        <f t="shared" si="90"/>
        <v>3</v>
      </c>
      <c r="AY241">
        <f t="shared" si="91"/>
        <v>3</v>
      </c>
      <c r="AZ241" s="3">
        <f t="shared" si="92"/>
        <v>1</v>
      </c>
      <c r="BA241" s="3">
        <f t="shared" si="93"/>
        <v>3</v>
      </c>
      <c r="BB241">
        <f t="shared" si="94"/>
        <v>3</v>
      </c>
      <c r="BC241" s="3">
        <f t="shared" si="95"/>
        <v>3</v>
      </c>
      <c r="BD241">
        <f t="shared" si="96"/>
        <v>3</v>
      </c>
      <c r="BE241">
        <f t="shared" si="97"/>
        <v>4</v>
      </c>
      <c r="BF241">
        <f t="shared" si="98"/>
        <v>76</v>
      </c>
    </row>
    <row r="242" spans="1:58" x14ac:dyDescent="0.35">
      <c r="A242" s="22" t="s">
        <v>326</v>
      </c>
      <c r="B242" s="1" t="s">
        <v>10</v>
      </c>
      <c r="C242" s="1" t="s">
        <v>7</v>
      </c>
      <c r="D242" s="1">
        <v>16</v>
      </c>
      <c r="E242" s="1" t="s">
        <v>4</v>
      </c>
      <c r="F242" s="2" t="s">
        <v>6</v>
      </c>
      <c r="G242" s="2" t="s">
        <v>5</v>
      </c>
      <c r="H242" s="1" t="s">
        <v>4</v>
      </c>
      <c r="I242" s="2" t="s">
        <v>5</v>
      </c>
      <c r="J242" s="1" t="s">
        <v>4</v>
      </c>
      <c r="K242" s="2" t="s">
        <v>6</v>
      </c>
      <c r="L242" s="2" t="s">
        <v>6</v>
      </c>
      <c r="M242" s="2" t="s">
        <v>5</v>
      </c>
      <c r="N242" s="2" t="s">
        <v>5</v>
      </c>
      <c r="O242" s="2" t="s">
        <v>5</v>
      </c>
      <c r="P242" s="1" t="s">
        <v>3</v>
      </c>
      <c r="Q242" s="2" t="s">
        <v>5</v>
      </c>
      <c r="R242" s="2" t="s">
        <v>4</v>
      </c>
      <c r="S242" s="2" t="s">
        <v>4</v>
      </c>
      <c r="T242" s="2" t="s">
        <v>4</v>
      </c>
      <c r="U242" s="2" t="s">
        <v>5</v>
      </c>
      <c r="V242" s="1" t="s">
        <v>3</v>
      </c>
      <c r="W242" s="1" t="s">
        <v>3</v>
      </c>
      <c r="X242" s="1" t="s">
        <v>4</v>
      </c>
      <c r="Y242" s="2" t="s">
        <v>5</v>
      </c>
      <c r="Z242" s="2" t="s">
        <v>4</v>
      </c>
      <c r="AA242" s="1" t="s">
        <v>3</v>
      </c>
      <c r="AB242" s="2" t="s">
        <v>5</v>
      </c>
      <c r="AC242" s="1" t="s">
        <v>4</v>
      </c>
      <c r="AD242" s="1" t="s">
        <v>4</v>
      </c>
      <c r="AF242">
        <f t="shared" si="75"/>
        <v>3</v>
      </c>
      <c r="AG242" s="3">
        <f t="shared" si="76"/>
        <v>4</v>
      </c>
      <c r="AH242" s="3">
        <f t="shared" si="77"/>
        <v>3</v>
      </c>
      <c r="AI242">
        <f t="shared" si="78"/>
        <v>3</v>
      </c>
      <c r="AJ242" s="3">
        <f t="shared" si="79"/>
        <v>3</v>
      </c>
      <c r="AK242">
        <f t="shared" si="80"/>
        <v>3</v>
      </c>
      <c r="AL242" s="3">
        <f t="shared" si="81"/>
        <v>4</v>
      </c>
      <c r="AM242" s="3">
        <f t="shared" si="81"/>
        <v>4</v>
      </c>
      <c r="AN242" s="3">
        <f t="shared" si="81"/>
        <v>3</v>
      </c>
      <c r="AO242" s="3">
        <f t="shared" si="81"/>
        <v>3</v>
      </c>
      <c r="AP242" s="3">
        <f t="shared" si="82"/>
        <v>3</v>
      </c>
      <c r="AQ242" s="5">
        <f t="shared" si="83"/>
        <v>4</v>
      </c>
      <c r="AR242" s="3">
        <f t="shared" si="84"/>
        <v>3</v>
      </c>
      <c r="AS242" s="3">
        <f t="shared" si="85"/>
        <v>2</v>
      </c>
      <c r="AT242" s="3">
        <f t="shared" si="86"/>
        <v>2</v>
      </c>
      <c r="AU242" s="3">
        <f t="shared" si="87"/>
        <v>2</v>
      </c>
      <c r="AV242" s="3">
        <f t="shared" si="88"/>
        <v>3</v>
      </c>
      <c r="AW242">
        <f t="shared" si="89"/>
        <v>4</v>
      </c>
      <c r="AX242">
        <f t="shared" si="90"/>
        <v>4</v>
      </c>
      <c r="AY242">
        <f t="shared" si="91"/>
        <v>3</v>
      </c>
      <c r="AZ242" s="3">
        <f t="shared" si="92"/>
        <v>3</v>
      </c>
      <c r="BA242" s="3">
        <f t="shared" si="93"/>
        <v>2</v>
      </c>
      <c r="BB242">
        <f t="shared" si="94"/>
        <v>4</v>
      </c>
      <c r="BC242" s="3">
        <f t="shared" si="95"/>
        <v>3</v>
      </c>
      <c r="BD242">
        <f t="shared" si="96"/>
        <v>3</v>
      </c>
      <c r="BE242">
        <f t="shared" si="97"/>
        <v>3</v>
      </c>
      <c r="BF242">
        <f t="shared" si="98"/>
        <v>81</v>
      </c>
    </row>
    <row r="243" spans="1:58" x14ac:dyDescent="0.35">
      <c r="A243" s="22" t="s">
        <v>327</v>
      </c>
      <c r="B243" s="1" t="s">
        <v>9</v>
      </c>
      <c r="C243" s="1" t="s">
        <v>7</v>
      </c>
      <c r="D243" s="1">
        <v>16</v>
      </c>
      <c r="E243" s="1" t="s">
        <v>4</v>
      </c>
      <c r="F243" s="2" t="s">
        <v>5</v>
      </c>
      <c r="G243" s="2" t="s">
        <v>6</v>
      </c>
      <c r="H243" s="1" t="s">
        <v>3</v>
      </c>
      <c r="I243" s="2" t="s">
        <v>3</v>
      </c>
      <c r="J243" s="1" t="s">
        <v>3</v>
      </c>
      <c r="K243" s="2" t="s">
        <v>5</v>
      </c>
      <c r="L243" s="2" t="s">
        <v>4</v>
      </c>
      <c r="M243" s="2" t="s">
        <v>5</v>
      </c>
      <c r="N243" s="2" t="s">
        <v>6</v>
      </c>
      <c r="O243" s="2" t="s">
        <v>6</v>
      </c>
      <c r="P243" s="1" t="s">
        <v>4</v>
      </c>
      <c r="Q243" s="2" t="s">
        <v>5</v>
      </c>
      <c r="R243" s="2" t="s">
        <v>5</v>
      </c>
      <c r="S243" s="2" t="s">
        <v>5</v>
      </c>
      <c r="T243" s="2" t="s">
        <v>4</v>
      </c>
      <c r="U243" s="2" t="s">
        <v>6</v>
      </c>
      <c r="V243" s="1" t="s">
        <v>3</v>
      </c>
      <c r="W243" s="1" t="s">
        <v>3</v>
      </c>
      <c r="X243" s="1" t="s">
        <v>3</v>
      </c>
      <c r="Y243" s="2" t="s">
        <v>6</v>
      </c>
      <c r="Z243" s="2" t="s">
        <v>5</v>
      </c>
      <c r="AA243" s="1" t="s">
        <v>4</v>
      </c>
      <c r="AB243" s="2" t="s">
        <v>5</v>
      </c>
      <c r="AC243" s="1" t="s">
        <v>3</v>
      </c>
      <c r="AD243" s="1" t="s">
        <v>3</v>
      </c>
      <c r="AF243">
        <f t="shared" si="75"/>
        <v>3</v>
      </c>
      <c r="AG243" s="3">
        <f t="shared" si="76"/>
        <v>3</v>
      </c>
      <c r="AH243" s="3">
        <f t="shared" si="77"/>
        <v>4</v>
      </c>
      <c r="AI243">
        <f t="shared" si="78"/>
        <v>4</v>
      </c>
      <c r="AJ243" s="3">
        <f t="shared" si="79"/>
        <v>1</v>
      </c>
      <c r="AK243">
        <f t="shared" si="80"/>
        <v>4</v>
      </c>
      <c r="AL243" s="3">
        <f t="shared" si="81"/>
        <v>3</v>
      </c>
      <c r="AM243" s="3">
        <f t="shared" si="81"/>
        <v>2</v>
      </c>
      <c r="AN243" s="3">
        <f t="shared" si="81"/>
        <v>3</v>
      </c>
      <c r="AO243" s="3">
        <f t="shared" si="81"/>
        <v>4</v>
      </c>
      <c r="AP243" s="3">
        <f t="shared" si="82"/>
        <v>4</v>
      </c>
      <c r="AQ243" s="5">
        <f t="shared" si="83"/>
        <v>3</v>
      </c>
      <c r="AR243" s="3">
        <f t="shared" si="84"/>
        <v>3</v>
      </c>
      <c r="AS243" s="3">
        <f t="shared" si="85"/>
        <v>3</v>
      </c>
      <c r="AT243" s="3">
        <f t="shared" si="86"/>
        <v>3</v>
      </c>
      <c r="AU243" s="3">
        <f t="shared" si="87"/>
        <v>2</v>
      </c>
      <c r="AV243" s="3">
        <f t="shared" si="88"/>
        <v>4</v>
      </c>
      <c r="AW243">
        <f t="shared" si="89"/>
        <v>4</v>
      </c>
      <c r="AX243">
        <f t="shared" si="90"/>
        <v>4</v>
      </c>
      <c r="AY243">
        <f t="shared" si="91"/>
        <v>4</v>
      </c>
      <c r="AZ243" s="3">
        <f t="shared" si="92"/>
        <v>4</v>
      </c>
      <c r="BA243" s="3">
        <f t="shared" si="93"/>
        <v>3</v>
      </c>
      <c r="BB243">
        <f t="shared" si="94"/>
        <v>3</v>
      </c>
      <c r="BC243" s="3">
        <f t="shared" si="95"/>
        <v>3</v>
      </c>
      <c r="BD243">
        <f t="shared" si="96"/>
        <v>4</v>
      </c>
      <c r="BE243">
        <f t="shared" si="97"/>
        <v>4</v>
      </c>
      <c r="BF243">
        <f t="shared" si="98"/>
        <v>86</v>
      </c>
    </row>
    <row r="244" spans="1:58" x14ac:dyDescent="0.35">
      <c r="A244" s="22" t="s">
        <v>328</v>
      </c>
      <c r="B244" s="1" t="s">
        <v>10</v>
      </c>
      <c r="C244" s="1" t="s">
        <v>7</v>
      </c>
      <c r="D244" s="1">
        <v>15</v>
      </c>
      <c r="E244" s="1" t="s">
        <v>4</v>
      </c>
      <c r="F244" s="2" t="s">
        <v>4</v>
      </c>
      <c r="G244" s="2" t="s">
        <v>6</v>
      </c>
      <c r="H244" s="1" t="s">
        <v>5</v>
      </c>
      <c r="I244" s="2" t="s">
        <v>4</v>
      </c>
      <c r="J244" s="1" t="s">
        <v>5</v>
      </c>
      <c r="K244" s="2" t="s">
        <v>4</v>
      </c>
      <c r="L244" s="2" t="s">
        <v>5</v>
      </c>
      <c r="M244" s="2" t="s">
        <v>5</v>
      </c>
      <c r="N244" s="2" t="s">
        <v>5</v>
      </c>
      <c r="O244" s="2" t="s">
        <v>4</v>
      </c>
      <c r="P244" s="1" t="s">
        <v>5</v>
      </c>
      <c r="Q244" s="2" t="s">
        <v>4</v>
      </c>
      <c r="R244" s="2" t="s">
        <v>4</v>
      </c>
      <c r="S244" s="2" t="s">
        <v>4</v>
      </c>
      <c r="T244" s="2" t="s">
        <v>5</v>
      </c>
      <c r="U244" s="2" t="s">
        <v>6</v>
      </c>
      <c r="V244" s="1" t="s">
        <v>4</v>
      </c>
      <c r="W244" s="1" t="s">
        <v>4</v>
      </c>
      <c r="X244" s="1" t="s">
        <v>4</v>
      </c>
      <c r="Y244" s="2" t="s">
        <v>5</v>
      </c>
      <c r="Z244" s="2" t="s">
        <v>6</v>
      </c>
      <c r="AA244" s="1" t="s">
        <v>4</v>
      </c>
      <c r="AB244" s="2" t="s">
        <v>5</v>
      </c>
      <c r="AC244" s="1" t="s">
        <v>4</v>
      </c>
      <c r="AD244" s="1" t="s">
        <v>4</v>
      </c>
      <c r="AF244">
        <f t="shared" si="75"/>
        <v>3</v>
      </c>
      <c r="AG244" s="3">
        <f t="shared" si="76"/>
        <v>2</v>
      </c>
      <c r="AH244" s="3">
        <f t="shared" si="77"/>
        <v>4</v>
      </c>
      <c r="AI244">
        <f t="shared" si="78"/>
        <v>2</v>
      </c>
      <c r="AJ244" s="3">
        <f t="shared" si="79"/>
        <v>2</v>
      </c>
      <c r="AK244">
        <f t="shared" si="80"/>
        <v>2</v>
      </c>
      <c r="AL244" s="3">
        <f t="shared" si="81"/>
        <v>2</v>
      </c>
      <c r="AM244" s="3">
        <f t="shared" si="81"/>
        <v>3</v>
      </c>
      <c r="AN244" s="3">
        <f t="shared" si="81"/>
        <v>3</v>
      </c>
      <c r="AO244" s="3">
        <f t="shared" si="81"/>
        <v>3</v>
      </c>
      <c r="AP244" s="3">
        <f t="shared" si="82"/>
        <v>2</v>
      </c>
      <c r="AQ244" s="5">
        <f t="shared" si="83"/>
        <v>2</v>
      </c>
      <c r="AR244" s="3">
        <f t="shared" si="84"/>
        <v>2</v>
      </c>
      <c r="AS244" s="3">
        <f t="shared" si="85"/>
        <v>2</v>
      </c>
      <c r="AT244" s="3">
        <f t="shared" si="86"/>
        <v>2</v>
      </c>
      <c r="AU244" s="3">
        <f t="shared" si="87"/>
        <v>3</v>
      </c>
      <c r="AV244" s="3">
        <f t="shared" si="88"/>
        <v>4</v>
      </c>
      <c r="AW244">
        <f t="shared" si="89"/>
        <v>3</v>
      </c>
      <c r="AX244">
        <f t="shared" si="90"/>
        <v>3</v>
      </c>
      <c r="AY244">
        <f t="shared" si="91"/>
        <v>3</v>
      </c>
      <c r="AZ244" s="3">
        <f t="shared" si="92"/>
        <v>3</v>
      </c>
      <c r="BA244" s="3">
        <f t="shared" si="93"/>
        <v>4</v>
      </c>
      <c r="BB244">
        <f t="shared" si="94"/>
        <v>3</v>
      </c>
      <c r="BC244" s="3">
        <f t="shared" si="95"/>
        <v>3</v>
      </c>
      <c r="BD244">
        <f t="shared" si="96"/>
        <v>3</v>
      </c>
      <c r="BE244">
        <f t="shared" si="97"/>
        <v>3</v>
      </c>
      <c r="BF244">
        <f t="shared" si="98"/>
        <v>71</v>
      </c>
    </row>
    <row r="245" spans="1:58" x14ac:dyDescent="0.35">
      <c r="A245" s="22" t="s">
        <v>329</v>
      </c>
      <c r="B245" s="1" t="s">
        <v>9</v>
      </c>
      <c r="C245" s="1" t="s">
        <v>7</v>
      </c>
      <c r="D245" s="1">
        <v>17</v>
      </c>
      <c r="E245" s="1" t="s">
        <v>4</v>
      </c>
      <c r="F245" s="2" t="s">
        <v>4</v>
      </c>
      <c r="G245" s="2" t="s">
        <v>5</v>
      </c>
      <c r="H245" s="1" t="s">
        <v>4</v>
      </c>
      <c r="I245" s="2" t="s">
        <v>6</v>
      </c>
      <c r="J245" s="1" t="s">
        <v>4</v>
      </c>
      <c r="K245" s="2" t="s">
        <v>4</v>
      </c>
      <c r="L245" s="2" t="s">
        <v>5</v>
      </c>
      <c r="M245" s="2" t="s">
        <v>6</v>
      </c>
      <c r="N245" s="2" t="s">
        <v>5</v>
      </c>
      <c r="O245" s="2" t="s">
        <v>6</v>
      </c>
      <c r="P245" s="1" t="s">
        <v>6</v>
      </c>
      <c r="Q245" s="2" t="s">
        <v>5</v>
      </c>
      <c r="R245" s="2" t="s">
        <v>5</v>
      </c>
      <c r="S245" s="2" t="s">
        <v>3</v>
      </c>
      <c r="T245" s="2" t="s">
        <v>6</v>
      </c>
      <c r="U245" s="2" t="s">
        <v>5</v>
      </c>
      <c r="V245" s="1" t="s">
        <v>3</v>
      </c>
      <c r="W245" s="1" t="s">
        <v>3</v>
      </c>
      <c r="X245" s="1" t="s">
        <v>4</v>
      </c>
      <c r="Y245" s="2" t="s">
        <v>5</v>
      </c>
      <c r="Z245" s="2" t="s">
        <v>4</v>
      </c>
      <c r="AA245" s="1" t="s">
        <v>3</v>
      </c>
      <c r="AB245" s="2" t="s">
        <v>5</v>
      </c>
      <c r="AC245" s="1" t="s">
        <v>4</v>
      </c>
      <c r="AD245" s="1" t="s">
        <v>4</v>
      </c>
      <c r="AF245">
        <f t="shared" si="75"/>
        <v>3</v>
      </c>
      <c r="AG245" s="3">
        <f t="shared" si="76"/>
        <v>2</v>
      </c>
      <c r="AH245" s="3">
        <f t="shared" si="77"/>
        <v>3</v>
      </c>
      <c r="AI245">
        <f t="shared" si="78"/>
        <v>3</v>
      </c>
      <c r="AJ245" s="3">
        <f t="shared" si="79"/>
        <v>4</v>
      </c>
      <c r="AK245">
        <f t="shared" si="80"/>
        <v>3</v>
      </c>
      <c r="AL245" s="3">
        <f t="shared" si="81"/>
        <v>2</v>
      </c>
      <c r="AM245" s="3">
        <f t="shared" si="81"/>
        <v>3</v>
      </c>
      <c r="AN245" s="3">
        <f t="shared" si="81"/>
        <v>4</v>
      </c>
      <c r="AO245" s="3">
        <f t="shared" si="81"/>
        <v>3</v>
      </c>
      <c r="AP245" s="3">
        <f t="shared" si="82"/>
        <v>4</v>
      </c>
      <c r="AQ245" s="5">
        <f t="shared" si="83"/>
        <v>1</v>
      </c>
      <c r="AR245" s="3">
        <f t="shared" si="84"/>
        <v>3</v>
      </c>
      <c r="AS245" s="3">
        <f t="shared" si="85"/>
        <v>3</v>
      </c>
      <c r="AT245" s="3">
        <f t="shared" si="86"/>
        <v>1</v>
      </c>
      <c r="AU245" s="3">
        <f t="shared" si="87"/>
        <v>4</v>
      </c>
      <c r="AV245" s="3">
        <f t="shared" si="88"/>
        <v>3</v>
      </c>
      <c r="AW245">
        <f t="shared" si="89"/>
        <v>4</v>
      </c>
      <c r="AX245">
        <f t="shared" si="90"/>
        <v>4</v>
      </c>
      <c r="AY245">
        <f t="shared" si="91"/>
        <v>3</v>
      </c>
      <c r="AZ245" s="3">
        <f t="shared" si="92"/>
        <v>3</v>
      </c>
      <c r="BA245" s="3">
        <f t="shared" si="93"/>
        <v>2</v>
      </c>
      <c r="BB245">
        <f t="shared" si="94"/>
        <v>4</v>
      </c>
      <c r="BC245" s="3">
        <f t="shared" si="95"/>
        <v>3</v>
      </c>
      <c r="BD245">
        <f t="shared" si="96"/>
        <v>3</v>
      </c>
      <c r="BE245">
        <f t="shared" si="97"/>
        <v>3</v>
      </c>
      <c r="BF245">
        <f t="shared" si="98"/>
        <v>78</v>
      </c>
    </row>
    <row r="246" spans="1:58" x14ac:dyDescent="0.35">
      <c r="A246" s="22" t="s">
        <v>330</v>
      </c>
      <c r="B246" s="1" t="s">
        <v>10</v>
      </c>
      <c r="C246" s="1" t="s">
        <v>7</v>
      </c>
      <c r="D246" s="1">
        <v>17</v>
      </c>
      <c r="E246" s="1" t="s">
        <v>4</v>
      </c>
      <c r="F246" s="2" t="s">
        <v>6</v>
      </c>
      <c r="G246" s="2" t="s">
        <v>6</v>
      </c>
      <c r="H246" s="1" t="s">
        <v>3</v>
      </c>
      <c r="I246" s="2" t="s">
        <v>6</v>
      </c>
      <c r="J246" s="1" t="s">
        <v>4</v>
      </c>
      <c r="K246" s="2" t="s">
        <v>6</v>
      </c>
      <c r="L246" s="2" t="s">
        <v>5</v>
      </c>
      <c r="M246" s="2" t="s">
        <v>6</v>
      </c>
      <c r="N246" s="2" t="s">
        <v>5</v>
      </c>
      <c r="O246" s="2" t="s">
        <v>4</v>
      </c>
      <c r="P246" s="1" t="s">
        <v>4</v>
      </c>
      <c r="Q246" s="2" t="s">
        <v>4</v>
      </c>
      <c r="R246" s="2" t="s">
        <v>6</v>
      </c>
      <c r="S246" s="2" t="s">
        <v>5</v>
      </c>
      <c r="T246" s="2" t="s">
        <v>4</v>
      </c>
      <c r="U246" s="2" t="s">
        <v>5</v>
      </c>
      <c r="V246" s="1" t="s">
        <v>4</v>
      </c>
      <c r="W246" s="1" t="s">
        <v>3</v>
      </c>
      <c r="X246" s="1" t="s">
        <v>4</v>
      </c>
      <c r="Y246" s="2" t="s">
        <v>6</v>
      </c>
      <c r="Z246" s="2" t="s">
        <v>6</v>
      </c>
      <c r="AA246" s="1" t="s">
        <v>3</v>
      </c>
      <c r="AB246" s="2" t="s">
        <v>5</v>
      </c>
      <c r="AC246" s="1" t="s">
        <v>3</v>
      </c>
      <c r="AD246" s="1" t="s">
        <v>4</v>
      </c>
      <c r="AF246">
        <f t="shared" si="75"/>
        <v>3</v>
      </c>
      <c r="AG246" s="3">
        <f t="shared" si="76"/>
        <v>4</v>
      </c>
      <c r="AH246" s="3">
        <f t="shared" si="77"/>
        <v>4</v>
      </c>
      <c r="AI246">
        <f t="shared" si="78"/>
        <v>4</v>
      </c>
      <c r="AJ246" s="3">
        <f t="shared" si="79"/>
        <v>4</v>
      </c>
      <c r="AK246">
        <f t="shared" si="80"/>
        <v>3</v>
      </c>
      <c r="AL246" s="3">
        <f t="shared" si="81"/>
        <v>4</v>
      </c>
      <c r="AM246" s="3">
        <f t="shared" si="81"/>
        <v>3</v>
      </c>
      <c r="AN246" s="3">
        <f t="shared" si="81"/>
        <v>4</v>
      </c>
      <c r="AO246" s="3">
        <f t="shared" si="81"/>
        <v>3</v>
      </c>
      <c r="AP246" s="3">
        <f t="shared" si="82"/>
        <v>2</v>
      </c>
      <c r="AQ246" s="5">
        <f t="shared" si="83"/>
        <v>3</v>
      </c>
      <c r="AR246" s="3">
        <f t="shared" si="84"/>
        <v>2</v>
      </c>
      <c r="AS246" s="3">
        <f t="shared" si="85"/>
        <v>4</v>
      </c>
      <c r="AT246" s="3">
        <f t="shared" si="86"/>
        <v>3</v>
      </c>
      <c r="AU246" s="3">
        <f t="shared" si="87"/>
        <v>2</v>
      </c>
      <c r="AV246" s="3">
        <f t="shared" si="88"/>
        <v>3</v>
      </c>
      <c r="AW246">
        <f t="shared" si="89"/>
        <v>3</v>
      </c>
      <c r="AX246">
        <f t="shared" si="90"/>
        <v>4</v>
      </c>
      <c r="AY246">
        <f t="shared" si="91"/>
        <v>3</v>
      </c>
      <c r="AZ246" s="3">
        <f t="shared" si="92"/>
        <v>4</v>
      </c>
      <c r="BA246" s="3">
        <f t="shared" si="93"/>
        <v>4</v>
      </c>
      <c r="BB246">
        <f t="shared" si="94"/>
        <v>4</v>
      </c>
      <c r="BC246" s="3">
        <f t="shared" si="95"/>
        <v>3</v>
      </c>
      <c r="BD246">
        <f t="shared" si="96"/>
        <v>4</v>
      </c>
      <c r="BE246">
        <f t="shared" si="97"/>
        <v>3</v>
      </c>
      <c r="BF246">
        <f t="shared" si="98"/>
        <v>87</v>
      </c>
    </row>
    <row r="247" spans="1:58" x14ac:dyDescent="0.35">
      <c r="A247" s="22" t="s">
        <v>331</v>
      </c>
      <c r="B247" s="1" t="s">
        <v>9</v>
      </c>
      <c r="C247" s="1" t="s">
        <v>7</v>
      </c>
      <c r="D247" s="1">
        <v>17</v>
      </c>
      <c r="E247" s="1" t="s">
        <v>3</v>
      </c>
      <c r="F247" s="2" t="s">
        <v>4</v>
      </c>
      <c r="G247" s="2" t="s">
        <v>3</v>
      </c>
      <c r="H247" s="1" t="s">
        <v>5</v>
      </c>
      <c r="I247" s="2" t="s">
        <v>5</v>
      </c>
      <c r="J247" s="1" t="s">
        <v>6</v>
      </c>
      <c r="K247" s="2" t="s">
        <v>3</v>
      </c>
      <c r="L247" s="2" t="s">
        <v>3</v>
      </c>
      <c r="M247" s="2" t="s">
        <v>3</v>
      </c>
      <c r="N247" s="2" t="s">
        <v>5</v>
      </c>
      <c r="O247" s="2" t="s">
        <v>3</v>
      </c>
      <c r="P247" s="1" t="s">
        <v>5</v>
      </c>
      <c r="Q247" s="2" t="s">
        <v>3</v>
      </c>
      <c r="R247" s="2" t="s">
        <v>5</v>
      </c>
      <c r="S247" s="2" t="s">
        <v>5</v>
      </c>
      <c r="T247" s="2" t="s">
        <v>4</v>
      </c>
      <c r="U247" s="2" t="s">
        <v>5</v>
      </c>
      <c r="V247" s="1" t="s">
        <v>3</v>
      </c>
      <c r="W247" s="1" t="s">
        <v>4</v>
      </c>
      <c r="X247" s="1" t="s">
        <v>3</v>
      </c>
      <c r="Y247" s="2" t="s">
        <v>4</v>
      </c>
      <c r="Z247" s="2" t="s">
        <v>4</v>
      </c>
      <c r="AA247" s="1" t="s">
        <v>6</v>
      </c>
      <c r="AB247" s="2" t="s">
        <v>3</v>
      </c>
      <c r="AC247" s="1" t="s">
        <v>6</v>
      </c>
      <c r="AD247" s="1" t="s">
        <v>6</v>
      </c>
      <c r="AF247">
        <f t="shared" si="75"/>
        <v>4</v>
      </c>
      <c r="AG247" s="3">
        <f t="shared" si="76"/>
        <v>2</v>
      </c>
      <c r="AH247" s="3">
        <f t="shared" si="77"/>
        <v>1</v>
      </c>
      <c r="AI247">
        <f t="shared" si="78"/>
        <v>2</v>
      </c>
      <c r="AJ247" s="3">
        <f t="shared" si="79"/>
        <v>3</v>
      </c>
      <c r="AK247">
        <f t="shared" si="80"/>
        <v>1</v>
      </c>
      <c r="AL247" s="3">
        <f t="shared" si="81"/>
        <v>1</v>
      </c>
      <c r="AM247" s="3">
        <f t="shared" si="81"/>
        <v>1</v>
      </c>
      <c r="AN247" s="3">
        <f t="shared" si="81"/>
        <v>1</v>
      </c>
      <c r="AO247" s="3">
        <f t="shared" si="81"/>
        <v>3</v>
      </c>
      <c r="AP247" s="3">
        <f t="shared" si="82"/>
        <v>1</v>
      </c>
      <c r="AQ247" s="5">
        <f t="shared" si="83"/>
        <v>2</v>
      </c>
      <c r="AR247" s="3">
        <f t="shared" si="84"/>
        <v>1</v>
      </c>
      <c r="AS247" s="3">
        <f t="shared" si="85"/>
        <v>3</v>
      </c>
      <c r="AT247" s="3">
        <f t="shared" si="86"/>
        <v>3</v>
      </c>
      <c r="AU247" s="3">
        <f t="shared" si="87"/>
        <v>2</v>
      </c>
      <c r="AV247" s="3">
        <f t="shared" si="88"/>
        <v>3</v>
      </c>
      <c r="AW247">
        <f t="shared" si="89"/>
        <v>4</v>
      </c>
      <c r="AX247">
        <f t="shared" si="90"/>
        <v>3</v>
      </c>
      <c r="AY247">
        <f t="shared" si="91"/>
        <v>4</v>
      </c>
      <c r="AZ247" s="3">
        <f t="shared" si="92"/>
        <v>2</v>
      </c>
      <c r="BA247" s="3">
        <f t="shared" si="93"/>
        <v>2</v>
      </c>
      <c r="BB247">
        <f t="shared" si="94"/>
        <v>1</v>
      </c>
      <c r="BC247" s="3">
        <f t="shared" si="95"/>
        <v>1</v>
      </c>
      <c r="BD247">
        <f t="shared" si="96"/>
        <v>1</v>
      </c>
      <c r="BE247">
        <f t="shared" si="97"/>
        <v>1</v>
      </c>
      <c r="BF247">
        <f t="shared" si="98"/>
        <v>53</v>
      </c>
    </row>
    <row r="248" spans="1:58" x14ac:dyDescent="0.35">
      <c r="A248" s="22" t="s">
        <v>332</v>
      </c>
      <c r="B248" s="1" t="s">
        <v>10</v>
      </c>
      <c r="C248" s="1" t="s">
        <v>8</v>
      </c>
      <c r="D248" s="1">
        <v>16</v>
      </c>
      <c r="E248" s="1" t="s">
        <v>4</v>
      </c>
      <c r="F248" s="2" t="s">
        <v>5</v>
      </c>
      <c r="G248" s="2" t="s">
        <v>5</v>
      </c>
      <c r="H248" s="1" t="s">
        <v>4</v>
      </c>
      <c r="I248" s="2" t="s">
        <v>6</v>
      </c>
      <c r="J248" s="1" t="s">
        <v>4</v>
      </c>
      <c r="K248" s="2" t="s">
        <v>5</v>
      </c>
      <c r="L248" s="2" t="s">
        <v>5</v>
      </c>
      <c r="M248" s="2" t="s">
        <v>5</v>
      </c>
      <c r="N248" s="2" t="s">
        <v>5</v>
      </c>
      <c r="O248" s="2" t="s">
        <v>5</v>
      </c>
      <c r="P248" s="1" t="s">
        <v>4</v>
      </c>
      <c r="Q248" s="2" t="s">
        <v>5</v>
      </c>
      <c r="R248" s="2" t="s">
        <v>5</v>
      </c>
      <c r="S248" s="2" t="s">
        <v>6</v>
      </c>
      <c r="T248" s="2" t="s">
        <v>5</v>
      </c>
      <c r="U248" s="2" t="s">
        <v>5</v>
      </c>
      <c r="V248" s="1" t="s">
        <v>3</v>
      </c>
      <c r="W248" s="1" t="s">
        <v>3</v>
      </c>
      <c r="X248" s="1" t="s">
        <v>3</v>
      </c>
      <c r="Y248" s="2" t="s">
        <v>3</v>
      </c>
      <c r="Z248" s="2" t="s">
        <v>3</v>
      </c>
      <c r="AA248" s="1" t="s">
        <v>4</v>
      </c>
      <c r="AB248" s="2" t="s">
        <v>4</v>
      </c>
      <c r="AC248" s="1" t="s">
        <v>4</v>
      </c>
      <c r="AD248" s="1" t="s">
        <v>5</v>
      </c>
      <c r="AF248">
        <f t="shared" si="75"/>
        <v>3</v>
      </c>
      <c r="AG248" s="3">
        <f t="shared" si="76"/>
        <v>3</v>
      </c>
      <c r="AH248" s="3">
        <f t="shared" si="77"/>
        <v>3</v>
      </c>
      <c r="AI248">
        <f t="shared" si="78"/>
        <v>3</v>
      </c>
      <c r="AJ248" s="3">
        <f t="shared" si="79"/>
        <v>4</v>
      </c>
      <c r="AK248">
        <f t="shared" si="80"/>
        <v>3</v>
      </c>
      <c r="AL248" s="3">
        <f t="shared" si="81"/>
        <v>3</v>
      </c>
      <c r="AM248" s="3">
        <f t="shared" si="81"/>
        <v>3</v>
      </c>
      <c r="AN248" s="3">
        <f t="shared" si="81"/>
        <v>3</v>
      </c>
      <c r="AO248" s="3">
        <f t="shared" si="81"/>
        <v>3</v>
      </c>
      <c r="AP248" s="3">
        <f t="shared" si="82"/>
        <v>3</v>
      </c>
      <c r="AQ248" s="5">
        <f t="shared" si="83"/>
        <v>3</v>
      </c>
      <c r="AR248" s="3">
        <f t="shared" si="84"/>
        <v>3</v>
      </c>
      <c r="AS248" s="3">
        <f t="shared" si="85"/>
        <v>3</v>
      </c>
      <c r="AT248" s="3">
        <f t="shared" si="86"/>
        <v>4</v>
      </c>
      <c r="AU248" s="3">
        <f t="shared" si="87"/>
        <v>3</v>
      </c>
      <c r="AV248" s="3">
        <f t="shared" si="88"/>
        <v>3</v>
      </c>
      <c r="AW248">
        <f t="shared" si="89"/>
        <v>4</v>
      </c>
      <c r="AX248">
        <f t="shared" si="90"/>
        <v>4</v>
      </c>
      <c r="AY248">
        <f t="shared" si="91"/>
        <v>4</v>
      </c>
      <c r="AZ248" s="3">
        <f t="shared" si="92"/>
        <v>1</v>
      </c>
      <c r="BA248" s="3">
        <f t="shared" si="93"/>
        <v>1</v>
      </c>
      <c r="BB248">
        <f t="shared" si="94"/>
        <v>3</v>
      </c>
      <c r="BC248" s="3">
        <f t="shared" si="95"/>
        <v>2</v>
      </c>
      <c r="BD248">
        <f t="shared" si="96"/>
        <v>3</v>
      </c>
      <c r="BE248">
        <f t="shared" si="97"/>
        <v>2</v>
      </c>
      <c r="BF248">
        <f t="shared" si="98"/>
        <v>77</v>
      </c>
    </row>
    <row r="249" spans="1:58" x14ac:dyDescent="0.35">
      <c r="A249" s="22" t="s">
        <v>333</v>
      </c>
      <c r="B249" s="1" t="s">
        <v>10</v>
      </c>
      <c r="C249" s="1" t="s">
        <v>7</v>
      </c>
      <c r="D249" s="1">
        <v>16</v>
      </c>
      <c r="E249" s="1" t="s">
        <v>5</v>
      </c>
      <c r="F249" s="2" t="s">
        <v>5</v>
      </c>
      <c r="G249" s="2" t="s">
        <v>4</v>
      </c>
      <c r="H249" s="1" t="s">
        <v>4</v>
      </c>
      <c r="I249" s="2" t="s">
        <v>5</v>
      </c>
      <c r="J249" s="1" t="s">
        <v>5</v>
      </c>
      <c r="K249" s="2" t="s">
        <v>4</v>
      </c>
      <c r="L249" s="2" t="s">
        <v>4</v>
      </c>
      <c r="M249" s="2" t="s">
        <v>4</v>
      </c>
      <c r="N249" s="2" t="s">
        <v>5</v>
      </c>
      <c r="O249" s="2" t="s">
        <v>5</v>
      </c>
      <c r="P249" s="1" t="s">
        <v>4</v>
      </c>
      <c r="Q249" s="2" t="s">
        <v>5</v>
      </c>
      <c r="R249" s="2" t="s">
        <v>4</v>
      </c>
      <c r="S249" s="2" t="s">
        <v>4</v>
      </c>
      <c r="T249" s="2" t="s">
        <v>5</v>
      </c>
      <c r="U249" s="2" t="s">
        <v>3</v>
      </c>
      <c r="V249" s="1" t="s">
        <v>4</v>
      </c>
      <c r="W249" s="1" t="s">
        <v>4</v>
      </c>
      <c r="X249" s="1" t="s">
        <v>3</v>
      </c>
      <c r="Y249" s="2" t="s">
        <v>5</v>
      </c>
      <c r="Z249" s="2" t="s">
        <v>6</v>
      </c>
      <c r="AA249" s="1" t="s">
        <v>4</v>
      </c>
      <c r="AB249" s="2" t="s">
        <v>4</v>
      </c>
      <c r="AC249" s="1" t="s">
        <v>3</v>
      </c>
      <c r="AD249" s="1" t="s">
        <v>6</v>
      </c>
      <c r="AF249">
        <f t="shared" si="75"/>
        <v>2</v>
      </c>
      <c r="AG249" s="3">
        <f t="shared" si="76"/>
        <v>3</v>
      </c>
      <c r="AH249" s="3">
        <f t="shared" si="77"/>
        <v>2</v>
      </c>
      <c r="AI249">
        <f t="shared" si="78"/>
        <v>3</v>
      </c>
      <c r="AJ249" s="3">
        <f t="shared" si="79"/>
        <v>3</v>
      </c>
      <c r="AK249">
        <f t="shared" si="80"/>
        <v>2</v>
      </c>
      <c r="AL249" s="3">
        <f t="shared" si="81"/>
        <v>2</v>
      </c>
      <c r="AM249" s="3">
        <f t="shared" si="81"/>
        <v>2</v>
      </c>
      <c r="AN249" s="3">
        <f t="shared" si="81"/>
        <v>2</v>
      </c>
      <c r="AO249" s="3">
        <f t="shared" si="81"/>
        <v>3</v>
      </c>
      <c r="AP249" s="3">
        <f t="shared" si="82"/>
        <v>3</v>
      </c>
      <c r="AQ249" s="5">
        <f t="shared" si="83"/>
        <v>3</v>
      </c>
      <c r="AR249" s="3">
        <f t="shared" si="84"/>
        <v>3</v>
      </c>
      <c r="AS249" s="3">
        <f t="shared" si="85"/>
        <v>2</v>
      </c>
      <c r="AT249" s="3">
        <f t="shared" si="86"/>
        <v>2</v>
      </c>
      <c r="AU249" s="3">
        <f t="shared" si="87"/>
        <v>3</v>
      </c>
      <c r="AV249" s="3">
        <f t="shared" si="88"/>
        <v>1</v>
      </c>
      <c r="AW249">
        <f t="shared" si="89"/>
        <v>3</v>
      </c>
      <c r="AX249">
        <f t="shared" si="90"/>
        <v>3</v>
      </c>
      <c r="AY249">
        <f t="shared" si="91"/>
        <v>4</v>
      </c>
      <c r="AZ249" s="3">
        <f t="shared" si="92"/>
        <v>3</v>
      </c>
      <c r="BA249" s="3">
        <f t="shared" si="93"/>
        <v>4</v>
      </c>
      <c r="BB249">
        <f t="shared" si="94"/>
        <v>3</v>
      </c>
      <c r="BC249" s="3">
        <f t="shared" si="95"/>
        <v>2</v>
      </c>
      <c r="BD249">
        <f t="shared" si="96"/>
        <v>4</v>
      </c>
      <c r="BE249">
        <f t="shared" si="97"/>
        <v>1</v>
      </c>
      <c r="BF249">
        <f t="shared" si="98"/>
        <v>68</v>
      </c>
    </row>
    <row r="250" spans="1:58" x14ac:dyDescent="0.35">
      <c r="A250" s="22" t="s">
        <v>334</v>
      </c>
      <c r="B250" s="1" t="s">
        <v>10</v>
      </c>
      <c r="C250" s="1" t="s">
        <v>7</v>
      </c>
      <c r="D250" s="1">
        <v>17</v>
      </c>
      <c r="E250" s="1" t="s">
        <v>5</v>
      </c>
      <c r="F250" s="2" t="s">
        <v>5</v>
      </c>
      <c r="G250" s="2" t="s">
        <v>5</v>
      </c>
      <c r="H250" s="1" t="s">
        <v>4</v>
      </c>
      <c r="I250" s="2" t="s">
        <v>4</v>
      </c>
      <c r="J250" s="1" t="s">
        <v>4</v>
      </c>
      <c r="K250" s="2" t="s">
        <v>5</v>
      </c>
      <c r="L250" s="2" t="s">
        <v>3</v>
      </c>
      <c r="M250" s="2" t="s">
        <v>5</v>
      </c>
      <c r="N250" s="2" t="s">
        <v>4</v>
      </c>
      <c r="O250" s="2" t="s">
        <v>5</v>
      </c>
      <c r="P250" s="1" t="s">
        <v>4</v>
      </c>
      <c r="Q250" s="2" t="s">
        <v>5</v>
      </c>
      <c r="R250" s="2" t="s">
        <v>4</v>
      </c>
      <c r="S250" s="2" t="s">
        <v>5</v>
      </c>
      <c r="T250" s="2" t="s">
        <v>6</v>
      </c>
      <c r="U250" s="2" t="s">
        <v>5</v>
      </c>
      <c r="V250" s="1" t="s">
        <v>6</v>
      </c>
      <c r="W250" s="1" t="s">
        <v>5</v>
      </c>
      <c r="X250" s="1" t="s">
        <v>4</v>
      </c>
      <c r="Y250" s="2" t="s">
        <v>5</v>
      </c>
      <c r="Z250" s="2" t="s">
        <v>4</v>
      </c>
      <c r="AA250" s="1" t="s">
        <v>4</v>
      </c>
      <c r="AB250" s="2" t="s">
        <v>4</v>
      </c>
      <c r="AC250" s="1" t="s">
        <v>4</v>
      </c>
      <c r="AD250" s="1" t="s">
        <v>4</v>
      </c>
      <c r="AF250">
        <f t="shared" si="75"/>
        <v>2</v>
      </c>
      <c r="AG250" s="3">
        <f t="shared" si="76"/>
        <v>3</v>
      </c>
      <c r="AH250" s="3">
        <f t="shared" si="77"/>
        <v>3</v>
      </c>
      <c r="AI250">
        <f t="shared" si="78"/>
        <v>3</v>
      </c>
      <c r="AJ250" s="3">
        <f t="shared" si="79"/>
        <v>2</v>
      </c>
      <c r="AK250">
        <f t="shared" si="80"/>
        <v>3</v>
      </c>
      <c r="AL250" s="3">
        <f t="shared" si="81"/>
        <v>3</v>
      </c>
      <c r="AM250" s="3">
        <f t="shared" si="81"/>
        <v>1</v>
      </c>
      <c r="AN250" s="3">
        <f t="shared" si="81"/>
        <v>3</v>
      </c>
      <c r="AO250" s="3">
        <f t="shared" si="81"/>
        <v>2</v>
      </c>
      <c r="AP250" s="3">
        <f t="shared" si="82"/>
        <v>3</v>
      </c>
      <c r="AQ250" s="5">
        <f t="shared" si="83"/>
        <v>3</v>
      </c>
      <c r="AR250" s="3">
        <f t="shared" si="84"/>
        <v>3</v>
      </c>
      <c r="AS250" s="3">
        <f t="shared" si="85"/>
        <v>2</v>
      </c>
      <c r="AT250" s="3">
        <f t="shared" si="86"/>
        <v>3</v>
      </c>
      <c r="AU250" s="3">
        <f t="shared" si="87"/>
        <v>4</v>
      </c>
      <c r="AV250" s="3">
        <f t="shared" si="88"/>
        <v>3</v>
      </c>
      <c r="AW250">
        <f t="shared" si="89"/>
        <v>1</v>
      </c>
      <c r="AX250">
        <f t="shared" si="90"/>
        <v>2</v>
      </c>
      <c r="AY250">
        <f t="shared" si="91"/>
        <v>3</v>
      </c>
      <c r="AZ250" s="3">
        <f t="shared" si="92"/>
        <v>3</v>
      </c>
      <c r="BA250" s="3">
        <f t="shared" si="93"/>
        <v>2</v>
      </c>
      <c r="BB250">
        <f t="shared" si="94"/>
        <v>3</v>
      </c>
      <c r="BC250" s="3">
        <f t="shared" si="95"/>
        <v>2</v>
      </c>
      <c r="BD250">
        <f t="shared" si="96"/>
        <v>3</v>
      </c>
      <c r="BE250">
        <f t="shared" si="97"/>
        <v>3</v>
      </c>
      <c r="BF250">
        <f t="shared" si="98"/>
        <v>68</v>
      </c>
    </row>
    <row r="251" spans="1:58" x14ac:dyDescent="0.35">
      <c r="A251" s="22" t="s">
        <v>335</v>
      </c>
      <c r="B251" s="1" t="s">
        <v>10</v>
      </c>
      <c r="C251" s="1" t="s">
        <v>7</v>
      </c>
      <c r="D251" s="1">
        <v>16</v>
      </c>
      <c r="E251" s="1" t="s">
        <v>3</v>
      </c>
      <c r="F251" s="2" t="s">
        <v>3</v>
      </c>
      <c r="G251" s="2" t="s">
        <v>3</v>
      </c>
      <c r="H251" s="1" t="s">
        <v>3</v>
      </c>
      <c r="I251" s="2" t="s">
        <v>5</v>
      </c>
      <c r="J251" s="1" t="s">
        <v>3</v>
      </c>
      <c r="K251" s="2" t="s">
        <v>6</v>
      </c>
      <c r="L251" s="2" t="s">
        <v>4</v>
      </c>
      <c r="M251" s="2" t="s">
        <v>6</v>
      </c>
      <c r="N251" s="2" t="s">
        <v>6</v>
      </c>
      <c r="O251" s="2" t="s">
        <v>4</v>
      </c>
      <c r="P251" s="1" t="s">
        <v>3</v>
      </c>
      <c r="Q251" s="2" t="s">
        <v>4</v>
      </c>
      <c r="R251" s="2" t="s">
        <v>6</v>
      </c>
      <c r="S251" s="2" t="s">
        <v>5</v>
      </c>
      <c r="T251" s="2" t="s">
        <v>4</v>
      </c>
      <c r="U251" s="2" t="s">
        <v>6</v>
      </c>
      <c r="V251" s="1" t="s">
        <v>4</v>
      </c>
      <c r="W251" s="1" t="s">
        <v>3</v>
      </c>
      <c r="X251" s="1" t="s">
        <v>4</v>
      </c>
      <c r="Y251" s="2" t="s">
        <v>4</v>
      </c>
      <c r="Z251" s="2" t="s">
        <v>4</v>
      </c>
      <c r="AA251" s="1" t="s">
        <v>3</v>
      </c>
      <c r="AB251" s="2" t="s">
        <v>5</v>
      </c>
      <c r="AC251" s="1" t="s">
        <v>3</v>
      </c>
      <c r="AD251" s="1" t="s">
        <v>3</v>
      </c>
      <c r="AF251">
        <f t="shared" si="75"/>
        <v>4</v>
      </c>
      <c r="AG251" s="3">
        <f t="shared" si="76"/>
        <v>1</v>
      </c>
      <c r="AH251" s="3">
        <f t="shared" si="77"/>
        <v>1</v>
      </c>
      <c r="AI251">
        <f t="shared" si="78"/>
        <v>4</v>
      </c>
      <c r="AJ251" s="3">
        <f t="shared" si="79"/>
        <v>3</v>
      </c>
      <c r="AK251">
        <f t="shared" si="80"/>
        <v>4</v>
      </c>
      <c r="AL251" s="3">
        <f t="shared" si="81"/>
        <v>4</v>
      </c>
      <c r="AM251" s="3">
        <f t="shared" si="81"/>
        <v>2</v>
      </c>
      <c r="AN251" s="3">
        <f t="shared" si="81"/>
        <v>4</v>
      </c>
      <c r="AO251" s="3">
        <f t="shared" si="81"/>
        <v>4</v>
      </c>
      <c r="AP251" s="3">
        <f t="shared" si="82"/>
        <v>2</v>
      </c>
      <c r="AQ251" s="5">
        <f t="shared" si="83"/>
        <v>4</v>
      </c>
      <c r="AR251" s="3">
        <f t="shared" si="84"/>
        <v>2</v>
      </c>
      <c r="AS251" s="3">
        <f t="shared" si="85"/>
        <v>4</v>
      </c>
      <c r="AT251" s="3">
        <f t="shared" si="86"/>
        <v>3</v>
      </c>
      <c r="AU251" s="3">
        <f t="shared" si="87"/>
        <v>2</v>
      </c>
      <c r="AV251" s="3">
        <f t="shared" si="88"/>
        <v>4</v>
      </c>
      <c r="AW251">
        <f t="shared" si="89"/>
        <v>3</v>
      </c>
      <c r="AX251">
        <f t="shared" si="90"/>
        <v>4</v>
      </c>
      <c r="AY251">
        <f t="shared" si="91"/>
        <v>3</v>
      </c>
      <c r="AZ251" s="3">
        <f t="shared" si="92"/>
        <v>2</v>
      </c>
      <c r="BA251" s="3">
        <f t="shared" si="93"/>
        <v>2</v>
      </c>
      <c r="BB251">
        <f t="shared" si="94"/>
        <v>4</v>
      </c>
      <c r="BC251" s="3">
        <f t="shared" si="95"/>
        <v>3</v>
      </c>
      <c r="BD251">
        <f t="shared" si="96"/>
        <v>4</v>
      </c>
      <c r="BE251">
        <f t="shared" si="97"/>
        <v>4</v>
      </c>
      <c r="BF251">
        <f t="shared" si="98"/>
        <v>81</v>
      </c>
    </row>
    <row r="252" spans="1:58" x14ac:dyDescent="0.35">
      <c r="A252" s="22" t="s">
        <v>336</v>
      </c>
      <c r="B252" s="1" t="s">
        <v>10</v>
      </c>
      <c r="C252" s="1" t="s">
        <v>7</v>
      </c>
      <c r="D252" s="1">
        <v>16</v>
      </c>
      <c r="E252" s="1" t="s">
        <v>4</v>
      </c>
      <c r="F252" s="2" t="s">
        <v>3</v>
      </c>
      <c r="G252" s="2" t="s">
        <v>5</v>
      </c>
      <c r="H252" s="1" t="s">
        <v>4</v>
      </c>
      <c r="I252" s="2" t="s">
        <v>5</v>
      </c>
      <c r="J252" s="1" t="s">
        <v>3</v>
      </c>
      <c r="K252" s="2" t="s">
        <v>4</v>
      </c>
      <c r="L252" s="2" t="s">
        <v>3</v>
      </c>
      <c r="M252" s="2" t="s">
        <v>5</v>
      </c>
      <c r="N252" s="2" t="s">
        <v>5</v>
      </c>
      <c r="O252" s="2" t="s">
        <v>3</v>
      </c>
      <c r="P252" s="1" t="s">
        <v>4</v>
      </c>
      <c r="Q252" s="2" t="s">
        <v>5</v>
      </c>
      <c r="R252" s="2" t="s">
        <v>5</v>
      </c>
      <c r="S252" s="2" t="s">
        <v>6</v>
      </c>
      <c r="T252" s="2" t="s">
        <v>6</v>
      </c>
      <c r="U252" s="2" t="s">
        <v>5</v>
      </c>
      <c r="V252" s="1" t="s">
        <v>4</v>
      </c>
      <c r="W252" s="1" t="s">
        <v>3</v>
      </c>
      <c r="X252" s="1" t="s">
        <v>5</v>
      </c>
      <c r="Y252" s="2" t="s">
        <v>5</v>
      </c>
      <c r="Z252" s="2" t="s">
        <v>3</v>
      </c>
      <c r="AA252" s="1" t="s">
        <v>4</v>
      </c>
      <c r="AB252" s="2" t="s">
        <v>6</v>
      </c>
      <c r="AC252" s="1" t="s">
        <v>3</v>
      </c>
      <c r="AD252" s="1" t="s">
        <v>6</v>
      </c>
      <c r="AF252">
        <f t="shared" si="75"/>
        <v>3</v>
      </c>
      <c r="AG252" s="3">
        <f t="shared" si="76"/>
        <v>1</v>
      </c>
      <c r="AH252" s="3">
        <f t="shared" si="77"/>
        <v>3</v>
      </c>
      <c r="AI252">
        <f t="shared" si="78"/>
        <v>3</v>
      </c>
      <c r="AJ252" s="3">
        <f t="shared" si="79"/>
        <v>3</v>
      </c>
      <c r="AK252">
        <f t="shared" si="80"/>
        <v>4</v>
      </c>
      <c r="AL252" s="3">
        <f t="shared" si="81"/>
        <v>2</v>
      </c>
      <c r="AM252" s="3">
        <f t="shared" si="81"/>
        <v>1</v>
      </c>
      <c r="AN252" s="3">
        <f t="shared" si="81"/>
        <v>3</v>
      </c>
      <c r="AO252" s="3">
        <f t="shared" si="81"/>
        <v>3</v>
      </c>
      <c r="AP252" s="3">
        <f t="shared" si="82"/>
        <v>1</v>
      </c>
      <c r="AQ252" s="5">
        <f t="shared" si="83"/>
        <v>3</v>
      </c>
      <c r="AR252" s="3">
        <f t="shared" si="84"/>
        <v>3</v>
      </c>
      <c r="AS252" s="3">
        <f t="shared" si="85"/>
        <v>3</v>
      </c>
      <c r="AT252" s="3">
        <f t="shared" si="86"/>
        <v>4</v>
      </c>
      <c r="AU252" s="3">
        <f t="shared" si="87"/>
        <v>4</v>
      </c>
      <c r="AV252" s="3">
        <f t="shared" si="88"/>
        <v>3</v>
      </c>
      <c r="AW252">
        <f t="shared" si="89"/>
        <v>3</v>
      </c>
      <c r="AX252">
        <f t="shared" si="90"/>
        <v>4</v>
      </c>
      <c r="AY252">
        <f t="shared" si="91"/>
        <v>2</v>
      </c>
      <c r="AZ252" s="3">
        <f t="shared" si="92"/>
        <v>3</v>
      </c>
      <c r="BA252" s="3">
        <f t="shared" si="93"/>
        <v>1</v>
      </c>
      <c r="BB252">
        <f t="shared" si="94"/>
        <v>3</v>
      </c>
      <c r="BC252" s="3">
        <f t="shared" si="95"/>
        <v>4</v>
      </c>
      <c r="BD252">
        <f t="shared" si="96"/>
        <v>4</v>
      </c>
      <c r="BE252">
        <f t="shared" si="97"/>
        <v>1</v>
      </c>
      <c r="BF252">
        <f t="shared" si="98"/>
        <v>72</v>
      </c>
    </row>
    <row r="253" spans="1:58" x14ac:dyDescent="0.35">
      <c r="A253" s="22" t="s">
        <v>337</v>
      </c>
      <c r="B253" s="1" t="s">
        <v>9</v>
      </c>
      <c r="C253" s="1" t="s">
        <v>7</v>
      </c>
      <c r="D253" s="1">
        <v>17</v>
      </c>
      <c r="E253" s="1" t="s">
        <v>4</v>
      </c>
      <c r="F253" s="2" t="s">
        <v>5</v>
      </c>
      <c r="G253" s="2" t="s">
        <v>5</v>
      </c>
      <c r="H253" s="1" t="s">
        <v>3</v>
      </c>
      <c r="I253" s="2" t="s">
        <v>5</v>
      </c>
      <c r="J253" s="1" t="s">
        <v>4</v>
      </c>
      <c r="K253" s="2" t="s">
        <v>6</v>
      </c>
      <c r="L253" s="2" t="s">
        <v>5</v>
      </c>
      <c r="M253" s="2" t="s">
        <v>5</v>
      </c>
      <c r="N253" s="2" t="s">
        <v>5</v>
      </c>
      <c r="O253" s="2" t="s">
        <v>4</v>
      </c>
      <c r="P253" s="1" t="s">
        <v>4</v>
      </c>
      <c r="Q253" s="2" t="s">
        <v>4</v>
      </c>
      <c r="R253" s="2" t="s">
        <v>4</v>
      </c>
      <c r="S253" s="2" t="s">
        <v>5</v>
      </c>
      <c r="T253" s="2" t="s">
        <v>4</v>
      </c>
      <c r="U253" s="2" t="s">
        <v>4</v>
      </c>
      <c r="V253" s="1" t="s">
        <v>4</v>
      </c>
      <c r="W253" s="1" t="s">
        <v>4</v>
      </c>
      <c r="X253" s="1" t="s">
        <v>3</v>
      </c>
      <c r="Y253" s="2" t="s">
        <v>4</v>
      </c>
      <c r="Z253" s="2" t="s">
        <v>5</v>
      </c>
      <c r="AA253" s="1" t="s">
        <v>3</v>
      </c>
      <c r="AB253" s="2" t="s">
        <v>6</v>
      </c>
      <c r="AC253" s="1" t="s">
        <v>3</v>
      </c>
      <c r="AD253" s="1" t="s">
        <v>6</v>
      </c>
      <c r="AF253">
        <f t="shared" si="75"/>
        <v>3</v>
      </c>
      <c r="AG253" s="3">
        <f t="shared" si="76"/>
        <v>3</v>
      </c>
      <c r="AH253" s="3">
        <f t="shared" si="77"/>
        <v>3</v>
      </c>
      <c r="AI253">
        <f t="shared" si="78"/>
        <v>4</v>
      </c>
      <c r="AJ253" s="3">
        <f t="shared" si="79"/>
        <v>3</v>
      </c>
      <c r="AK253">
        <f t="shared" si="80"/>
        <v>3</v>
      </c>
      <c r="AL253" s="3">
        <f t="shared" si="81"/>
        <v>4</v>
      </c>
      <c r="AM253" s="3">
        <f t="shared" si="81"/>
        <v>3</v>
      </c>
      <c r="AN253" s="3">
        <f t="shared" si="81"/>
        <v>3</v>
      </c>
      <c r="AO253" s="3">
        <f t="shared" si="81"/>
        <v>3</v>
      </c>
      <c r="AP253" s="3">
        <f t="shared" si="82"/>
        <v>2</v>
      </c>
      <c r="AQ253" s="5">
        <f t="shared" si="83"/>
        <v>3</v>
      </c>
      <c r="AR253" s="3">
        <f t="shared" si="84"/>
        <v>2</v>
      </c>
      <c r="AS253" s="3">
        <f t="shared" si="85"/>
        <v>2</v>
      </c>
      <c r="AT253" s="3">
        <f t="shared" si="86"/>
        <v>3</v>
      </c>
      <c r="AU253" s="3">
        <f t="shared" si="87"/>
        <v>2</v>
      </c>
      <c r="AV253" s="3">
        <f t="shared" si="88"/>
        <v>2</v>
      </c>
      <c r="AW253">
        <f t="shared" si="89"/>
        <v>3</v>
      </c>
      <c r="AX253">
        <f t="shared" si="90"/>
        <v>3</v>
      </c>
      <c r="AY253">
        <f t="shared" si="91"/>
        <v>4</v>
      </c>
      <c r="AZ253" s="3">
        <f t="shared" si="92"/>
        <v>2</v>
      </c>
      <c r="BA253" s="3">
        <f t="shared" si="93"/>
        <v>3</v>
      </c>
      <c r="BB253">
        <f t="shared" si="94"/>
        <v>4</v>
      </c>
      <c r="BC253" s="3">
        <f t="shared" si="95"/>
        <v>4</v>
      </c>
      <c r="BD253">
        <f t="shared" si="96"/>
        <v>4</v>
      </c>
      <c r="BE253">
        <f t="shared" si="97"/>
        <v>1</v>
      </c>
      <c r="BF253">
        <f t="shared" si="98"/>
        <v>76</v>
      </c>
    </row>
    <row r="254" spans="1:58" x14ac:dyDescent="0.35">
      <c r="A254" s="22" t="s">
        <v>338</v>
      </c>
      <c r="B254" s="1" t="s">
        <v>10</v>
      </c>
      <c r="C254" s="1" t="s">
        <v>7</v>
      </c>
      <c r="D254" s="1">
        <v>16</v>
      </c>
      <c r="E254" s="1" t="s">
        <v>3</v>
      </c>
      <c r="F254" s="2" t="s">
        <v>6</v>
      </c>
      <c r="G254" s="2" t="s">
        <v>3</v>
      </c>
      <c r="H254" s="1" t="s">
        <v>5</v>
      </c>
      <c r="I254" s="2" t="s">
        <v>3</v>
      </c>
      <c r="J254" s="1" t="s">
        <v>4</v>
      </c>
      <c r="K254" s="2" t="s">
        <v>4</v>
      </c>
      <c r="L254" s="2" t="s">
        <v>5</v>
      </c>
      <c r="M254" s="2" t="s">
        <v>6</v>
      </c>
      <c r="N254" s="2" t="s">
        <v>5</v>
      </c>
      <c r="O254" s="2" t="s">
        <v>5</v>
      </c>
      <c r="P254" s="1" t="s">
        <v>4</v>
      </c>
      <c r="Q254" s="2" t="s">
        <v>6</v>
      </c>
      <c r="R254" s="2" t="s">
        <v>5</v>
      </c>
      <c r="S254" s="2" t="s">
        <v>5</v>
      </c>
      <c r="T254" s="2" t="s">
        <v>5</v>
      </c>
      <c r="U254" s="2" t="s">
        <v>4</v>
      </c>
      <c r="V254" s="1" t="s">
        <v>4</v>
      </c>
      <c r="W254" s="1" t="s">
        <v>3</v>
      </c>
      <c r="X254" s="1" t="s">
        <v>3</v>
      </c>
      <c r="Y254" s="2" t="s">
        <v>5</v>
      </c>
      <c r="Z254" s="2" t="s">
        <v>5</v>
      </c>
      <c r="AA254" s="1" t="s">
        <v>3</v>
      </c>
      <c r="AB254" s="2" t="s">
        <v>4</v>
      </c>
      <c r="AC254" s="1" t="s">
        <v>4</v>
      </c>
      <c r="AD254" s="1" t="s">
        <v>4</v>
      </c>
      <c r="AF254">
        <f t="shared" si="75"/>
        <v>4</v>
      </c>
      <c r="AG254" s="3">
        <f t="shared" si="76"/>
        <v>4</v>
      </c>
      <c r="AH254" s="3">
        <f t="shared" si="77"/>
        <v>1</v>
      </c>
      <c r="AI254">
        <f t="shared" si="78"/>
        <v>2</v>
      </c>
      <c r="AJ254" s="3">
        <f t="shared" si="79"/>
        <v>1</v>
      </c>
      <c r="AK254">
        <f t="shared" si="80"/>
        <v>3</v>
      </c>
      <c r="AL254" s="3">
        <f t="shared" si="81"/>
        <v>2</v>
      </c>
      <c r="AM254" s="3">
        <f t="shared" si="81"/>
        <v>3</v>
      </c>
      <c r="AN254" s="3">
        <f t="shared" si="81"/>
        <v>4</v>
      </c>
      <c r="AO254" s="3">
        <f t="shared" si="81"/>
        <v>3</v>
      </c>
      <c r="AP254" s="3">
        <f t="shared" si="82"/>
        <v>3</v>
      </c>
      <c r="AQ254" s="5">
        <f t="shared" si="83"/>
        <v>3</v>
      </c>
      <c r="AR254" s="3">
        <f t="shared" si="84"/>
        <v>4</v>
      </c>
      <c r="AS254" s="3">
        <f t="shared" si="85"/>
        <v>3</v>
      </c>
      <c r="AT254" s="3">
        <f t="shared" si="86"/>
        <v>3</v>
      </c>
      <c r="AU254" s="3">
        <f t="shared" si="87"/>
        <v>3</v>
      </c>
      <c r="AV254" s="3">
        <f t="shared" si="88"/>
        <v>2</v>
      </c>
      <c r="AW254">
        <f t="shared" si="89"/>
        <v>3</v>
      </c>
      <c r="AX254">
        <f t="shared" si="90"/>
        <v>4</v>
      </c>
      <c r="AY254">
        <f t="shared" si="91"/>
        <v>4</v>
      </c>
      <c r="AZ254" s="3">
        <f t="shared" si="92"/>
        <v>3</v>
      </c>
      <c r="BA254" s="3">
        <f t="shared" si="93"/>
        <v>3</v>
      </c>
      <c r="BB254">
        <f t="shared" si="94"/>
        <v>4</v>
      </c>
      <c r="BC254" s="3">
        <f t="shared" si="95"/>
        <v>2</v>
      </c>
      <c r="BD254">
        <f t="shared" si="96"/>
        <v>3</v>
      </c>
      <c r="BE254">
        <f t="shared" si="97"/>
        <v>3</v>
      </c>
      <c r="BF254">
        <f t="shared" si="98"/>
        <v>77</v>
      </c>
    </row>
    <row r="255" spans="1:58" x14ac:dyDescent="0.35">
      <c r="A255" s="22" t="s">
        <v>339</v>
      </c>
      <c r="B255" s="1" t="s">
        <v>9</v>
      </c>
      <c r="C255" s="1" t="s">
        <v>7</v>
      </c>
      <c r="D255" s="1">
        <v>17</v>
      </c>
      <c r="E255" s="1" t="s">
        <v>3</v>
      </c>
      <c r="F255" s="2" t="s">
        <v>3</v>
      </c>
      <c r="G255" s="2" t="s">
        <v>3</v>
      </c>
      <c r="H255" s="1" t="s">
        <v>4</v>
      </c>
      <c r="I255" s="2" t="s">
        <v>5</v>
      </c>
      <c r="J255" s="1" t="s">
        <v>3</v>
      </c>
      <c r="K255" s="2" t="s">
        <v>4</v>
      </c>
      <c r="L255" s="2" t="s">
        <v>4</v>
      </c>
      <c r="M255" s="2" t="s">
        <v>5</v>
      </c>
      <c r="N255" s="2" t="s">
        <v>5</v>
      </c>
      <c r="O255" s="2" t="s">
        <v>4</v>
      </c>
      <c r="P255" s="1" t="s">
        <v>6</v>
      </c>
      <c r="Q255" s="2" t="s">
        <v>5</v>
      </c>
      <c r="R255" s="2" t="s">
        <v>6</v>
      </c>
      <c r="S255" s="2" t="s">
        <v>5</v>
      </c>
      <c r="T255" s="2" t="s">
        <v>4</v>
      </c>
      <c r="U255" s="2" t="s">
        <v>5</v>
      </c>
      <c r="V255" s="1" t="s">
        <v>5</v>
      </c>
      <c r="W255" s="1" t="s">
        <v>3</v>
      </c>
      <c r="X255" s="1" t="s">
        <v>3</v>
      </c>
      <c r="Y255" s="2" t="s">
        <v>6</v>
      </c>
      <c r="Z255" s="2" t="s">
        <v>6</v>
      </c>
      <c r="AA255" s="1" t="s">
        <v>3</v>
      </c>
      <c r="AB255" s="2" t="s">
        <v>6</v>
      </c>
      <c r="AC255" s="1" t="s">
        <v>3</v>
      </c>
      <c r="AD255" s="1" t="s">
        <v>3</v>
      </c>
      <c r="AF255">
        <f t="shared" si="75"/>
        <v>4</v>
      </c>
      <c r="AG255" s="3">
        <f t="shared" si="76"/>
        <v>1</v>
      </c>
      <c r="AH255" s="3">
        <f t="shared" si="77"/>
        <v>1</v>
      </c>
      <c r="AI255">
        <f t="shared" si="78"/>
        <v>3</v>
      </c>
      <c r="AJ255" s="3">
        <f t="shared" si="79"/>
        <v>3</v>
      </c>
      <c r="AK255">
        <f t="shared" si="80"/>
        <v>4</v>
      </c>
      <c r="AL255" s="3">
        <f t="shared" si="81"/>
        <v>2</v>
      </c>
      <c r="AM255" s="3">
        <f t="shared" si="81"/>
        <v>2</v>
      </c>
      <c r="AN255" s="3">
        <f t="shared" si="81"/>
        <v>3</v>
      </c>
      <c r="AO255" s="3">
        <f t="shared" si="81"/>
        <v>3</v>
      </c>
      <c r="AP255" s="3">
        <f t="shared" si="82"/>
        <v>2</v>
      </c>
      <c r="AQ255" s="5">
        <f t="shared" si="83"/>
        <v>1</v>
      </c>
      <c r="AR255" s="3">
        <f t="shared" si="84"/>
        <v>3</v>
      </c>
      <c r="AS255" s="3">
        <f t="shared" si="85"/>
        <v>4</v>
      </c>
      <c r="AT255" s="3">
        <f t="shared" si="86"/>
        <v>3</v>
      </c>
      <c r="AU255" s="3">
        <f t="shared" si="87"/>
        <v>2</v>
      </c>
      <c r="AV255" s="3">
        <f t="shared" si="88"/>
        <v>3</v>
      </c>
      <c r="AW255">
        <f t="shared" si="89"/>
        <v>2</v>
      </c>
      <c r="AX255">
        <f t="shared" si="90"/>
        <v>4</v>
      </c>
      <c r="AY255">
        <f t="shared" si="91"/>
        <v>4</v>
      </c>
      <c r="AZ255" s="3">
        <f t="shared" si="92"/>
        <v>4</v>
      </c>
      <c r="BA255" s="3">
        <f t="shared" si="93"/>
        <v>4</v>
      </c>
      <c r="BB255">
        <f t="shared" si="94"/>
        <v>4</v>
      </c>
      <c r="BC255" s="3">
        <f t="shared" si="95"/>
        <v>4</v>
      </c>
      <c r="BD255">
        <f t="shared" si="96"/>
        <v>4</v>
      </c>
      <c r="BE255">
        <f t="shared" si="97"/>
        <v>4</v>
      </c>
      <c r="BF255">
        <f t="shared" si="98"/>
        <v>78</v>
      </c>
    </row>
    <row r="256" spans="1:58" x14ac:dyDescent="0.35">
      <c r="A256" s="22" t="s">
        <v>340</v>
      </c>
      <c r="B256" s="1" t="s">
        <v>10</v>
      </c>
      <c r="C256" s="1" t="s">
        <v>7</v>
      </c>
      <c r="D256" s="1">
        <v>16</v>
      </c>
      <c r="E256" s="1" t="s">
        <v>4</v>
      </c>
      <c r="F256" s="2" t="s">
        <v>3</v>
      </c>
      <c r="G256" s="2" t="s">
        <v>3</v>
      </c>
      <c r="H256" s="1" t="s">
        <v>5</v>
      </c>
      <c r="I256" s="2" t="s">
        <v>4</v>
      </c>
      <c r="J256" s="1" t="s">
        <v>4</v>
      </c>
      <c r="K256" s="2" t="s">
        <v>4</v>
      </c>
      <c r="L256" s="2" t="s">
        <v>5</v>
      </c>
      <c r="M256" s="2" t="s">
        <v>4</v>
      </c>
      <c r="N256" s="2" t="s">
        <v>5</v>
      </c>
      <c r="O256" s="2" t="s">
        <v>4</v>
      </c>
      <c r="P256" s="1" t="s">
        <v>5</v>
      </c>
      <c r="Q256" s="2" t="s">
        <v>5</v>
      </c>
      <c r="R256" s="2" t="s">
        <v>4</v>
      </c>
      <c r="S256" s="2" t="s">
        <v>5</v>
      </c>
      <c r="T256" s="2" t="s">
        <v>4</v>
      </c>
      <c r="U256" s="2" t="s">
        <v>6</v>
      </c>
      <c r="V256" s="1" t="s">
        <v>5</v>
      </c>
      <c r="W256" s="1" t="s">
        <v>5</v>
      </c>
      <c r="X256" s="1" t="s">
        <v>3</v>
      </c>
      <c r="Y256" s="2" t="s">
        <v>4</v>
      </c>
      <c r="Z256" s="2" t="s">
        <v>5</v>
      </c>
      <c r="AA256" s="1" t="s">
        <v>5</v>
      </c>
      <c r="AB256" s="2" t="s">
        <v>4</v>
      </c>
      <c r="AC256" s="1" t="s">
        <v>6</v>
      </c>
      <c r="AD256" s="1" t="s">
        <v>5</v>
      </c>
      <c r="AF256">
        <f t="shared" si="75"/>
        <v>3</v>
      </c>
      <c r="AG256" s="3">
        <f t="shared" si="76"/>
        <v>1</v>
      </c>
      <c r="AH256" s="3">
        <f t="shared" si="77"/>
        <v>1</v>
      </c>
      <c r="AI256">
        <f t="shared" si="78"/>
        <v>2</v>
      </c>
      <c r="AJ256" s="3">
        <f t="shared" si="79"/>
        <v>2</v>
      </c>
      <c r="AK256">
        <f t="shared" si="80"/>
        <v>3</v>
      </c>
      <c r="AL256" s="3">
        <f t="shared" si="81"/>
        <v>2</v>
      </c>
      <c r="AM256" s="3">
        <f t="shared" si="81"/>
        <v>3</v>
      </c>
      <c r="AN256" s="3">
        <f t="shared" si="81"/>
        <v>2</v>
      </c>
      <c r="AO256" s="3">
        <f t="shared" si="81"/>
        <v>3</v>
      </c>
      <c r="AP256" s="3">
        <f t="shared" si="82"/>
        <v>2</v>
      </c>
      <c r="AQ256" s="5">
        <f t="shared" si="83"/>
        <v>2</v>
      </c>
      <c r="AR256" s="3">
        <f t="shared" si="84"/>
        <v>3</v>
      </c>
      <c r="AS256" s="3">
        <f t="shared" si="85"/>
        <v>2</v>
      </c>
      <c r="AT256" s="3">
        <f t="shared" si="86"/>
        <v>3</v>
      </c>
      <c r="AU256" s="3">
        <f t="shared" si="87"/>
        <v>2</v>
      </c>
      <c r="AV256" s="3">
        <f t="shared" si="88"/>
        <v>4</v>
      </c>
      <c r="AW256">
        <f t="shared" si="89"/>
        <v>2</v>
      </c>
      <c r="AX256">
        <f t="shared" si="90"/>
        <v>2</v>
      </c>
      <c r="AY256">
        <f t="shared" si="91"/>
        <v>4</v>
      </c>
      <c r="AZ256" s="3">
        <f t="shared" si="92"/>
        <v>2</v>
      </c>
      <c r="BA256" s="3">
        <f t="shared" si="93"/>
        <v>3</v>
      </c>
      <c r="BB256">
        <f t="shared" si="94"/>
        <v>2</v>
      </c>
      <c r="BC256" s="3">
        <f t="shared" si="95"/>
        <v>2</v>
      </c>
      <c r="BD256">
        <f t="shared" si="96"/>
        <v>1</v>
      </c>
      <c r="BE256">
        <f t="shared" si="97"/>
        <v>2</v>
      </c>
      <c r="BF256">
        <f t="shared" si="98"/>
        <v>60</v>
      </c>
    </row>
    <row r="257" spans="1:58" x14ac:dyDescent="0.35">
      <c r="A257" s="22" t="s">
        <v>341</v>
      </c>
      <c r="B257" s="1" t="s">
        <v>9</v>
      </c>
      <c r="C257" s="1" t="s">
        <v>7</v>
      </c>
      <c r="D257" s="1">
        <v>17</v>
      </c>
      <c r="E257" s="1" t="s">
        <v>4</v>
      </c>
      <c r="F257" s="2" t="s">
        <v>4</v>
      </c>
      <c r="G257" s="2" t="s">
        <v>5</v>
      </c>
      <c r="H257" s="1" t="s">
        <v>4</v>
      </c>
      <c r="I257" s="2" t="s">
        <v>3</v>
      </c>
      <c r="J257" s="1" t="s">
        <v>4</v>
      </c>
      <c r="K257" s="2" t="s">
        <v>5</v>
      </c>
      <c r="L257" s="2" t="s">
        <v>5</v>
      </c>
      <c r="M257" s="2" t="s">
        <v>5</v>
      </c>
      <c r="N257" s="2" t="s">
        <v>4</v>
      </c>
      <c r="O257" s="2" t="s">
        <v>4</v>
      </c>
      <c r="P257" s="1" t="s">
        <v>5</v>
      </c>
      <c r="Q257" s="2" t="s">
        <v>4</v>
      </c>
      <c r="R257" s="2" t="s">
        <v>6</v>
      </c>
      <c r="S257" s="2" t="s">
        <v>5</v>
      </c>
      <c r="T257" s="2" t="s">
        <v>4</v>
      </c>
      <c r="U257" s="2" t="s">
        <v>5</v>
      </c>
      <c r="V257" s="1" t="s">
        <v>4</v>
      </c>
      <c r="W257" s="1" t="s">
        <v>5</v>
      </c>
      <c r="X257" s="1" t="s">
        <v>4</v>
      </c>
      <c r="Y257" s="2" t="s">
        <v>6</v>
      </c>
      <c r="Z257" s="2" t="s">
        <v>5</v>
      </c>
      <c r="AA257" s="1" t="s">
        <v>5</v>
      </c>
      <c r="AB257" s="2" t="s">
        <v>6</v>
      </c>
      <c r="AC257" s="1" t="s">
        <v>3</v>
      </c>
      <c r="AD257" s="1" t="s">
        <v>3</v>
      </c>
      <c r="AF257">
        <f t="shared" si="75"/>
        <v>3</v>
      </c>
      <c r="AG257" s="3">
        <f t="shared" si="76"/>
        <v>2</v>
      </c>
      <c r="AH257" s="3">
        <f t="shared" si="77"/>
        <v>3</v>
      </c>
      <c r="AI257">
        <f t="shared" si="78"/>
        <v>3</v>
      </c>
      <c r="AJ257" s="3">
        <f t="shared" si="79"/>
        <v>1</v>
      </c>
      <c r="AK257">
        <f t="shared" si="80"/>
        <v>3</v>
      </c>
      <c r="AL257" s="3">
        <f t="shared" si="81"/>
        <v>3</v>
      </c>
      <c r="AM257" s="3">
        <f t="shared" si="81"/>
        <v>3</v>
      </c>
      <c r="AN257" s="3">
        <f t="shared" si="81"/>
        <v>3</v>
      </c>
      <c r="AO257" s="3">
        <f t="shared" si="81"/>
        <v>2</v>
      </c>
      <c r="AP257" s="3">
        <f t="shared" si="82"/>
        <v>2</v>
      </c>
      <c r="AQ257" s="5">
        <f t="shared" si="83"/>
        <v>2</v>
      </c>
      <c r="AR257" s="3">
        <f t="shared" si="84"/>
        <v>2</v>
      </c>
      <c r="AS257" s="3">
        <f t="shared" si="85"/>
        <v>4</v>
      </c>
      <c r="AT257" s="3">
        <f t="shared" si="86"/>
        <v>3</v>
      </c>
      <c r="AU257" s="3">
        <f t="shared" si="87"/>
        <v>2</v>
      </c>
      <c r="AV257" s="3">
        <f t="shared" si="88"/>
        <v>3</v>
      </c>
      <c r="AW257">
        <f t="shared" si="89"/>
        <v>3</v>
      </c>
      <c r="AX257">
        <f t="shared" si="90"/>
        <v>2</v>
      </c>
      <c r="AY257">
        <f t="shared" si="91"/>
        <v>3</v>
      </c>
      <c r="AZ257" s="3">
        <f t="shared" si="92"/>
        <v>4</v>
      </c>
      <c r="BA257" s="3">
        <f t="shared" si="93"/>
        <v>3</v>
      </c>
      <c r="BB257">
        <f t="shared" si="94"/>
        <v>2</v>
      </c>
      <c r="BC257" s="3">
        <f t="shared" si="95"/>
        <v>4</v>
      </c>
      <c r="BD257">
        <f t="shared" si="96"/>
        <v>4</v>
      </c>
      <c r="BE257">
        <f t="shared" si="97"/>
        <v>4</v>
      </c>
      <c r="BF257">
        <f t="shared" si="98"/>
        <v>73</v>
      </c>
    </row>
    <row r="258" spans="1:58" x14ac:dyDescent="0.35">
      <c r="A258" s="22" t="s">
        <v>342</v>
      </c>
      <c r="B258" s="1" t="s">
        <v>9</v>
      </c>
      <c r="C258" s="1" t="s">
        <v>8</v>
      </c>
      <c r="D258" s="1">
        <v>17</v>
      </c>
      <c r="E258" s="1" t="s">
        <v>4</v>
      </c>
      <c r="F258" s="2" t="s">
        <v>3</v>
      </c>
      <c r="G258" s="2" t="s">
        <v>5</v>
      </c>
      <c r="H258" s="1" t="s">
        <v>4</v>
      </c>
      <c r="I258" s="2" t="s">
        <v>5</v>
      </c>
      <c r="J258" s="1" t="s">
        <v>4</v>
      </c>
      <c r="K258" s="2" t="s">
        <v>4</v>
      </c>
      <c r="L258" s="2" t="s">
        <v>3</v>
      </c>
      <c r="M258" s="2" t="s">
        <v>5</v>
      </c>
      <c r="N258" s="2" t="s">
        <v>5</v>
      </c>
      <c r="O258" s="2" t="s">
        <v>4</v>
      </c>
      <c r="P258" s="1" t="s">
        <v>4</v>
      </c>
      <c r="Q258" s="2" t="s">
        <v>6</v>
      </c>
      <c r="R258" s="2" t="s">
        <v>4</v>
      </c>
      <c r="S258" s="2" t="s">
        <v>5</v>
      </c>
      <c r="T258" s="2" t="s">
        <v>4</v>
      </c>
      <c r="U258" s="2" t="s">
        <v>5</v>
      </c>
      <c r="V258" s="1" t="s">
        <v>3</v>
      </c>
      <c r="W258" s="1" t="s">
        <v>4</v>
      </c>
      <c r="X258" s="1" t="s">
        <v>4</v>
      </c>
      <c r="Y258" s="2" t="s">
        <v>3</v>
      </c>
      <c r="Z258" s="2" t="s">
        <v>3</v>
      </c>
      <c r="AA258" s="1" t="s">
        <v>5</v>
      </c>
      <c r="AB258" s="2" t="s">
        <v>5</v>
      </c>
      <c r="AC258" s="1" t="s">
        <v>5</v>
      </c>
      <c r="AD258" s="1" t="s">
        <v>5</v>
      </c>
      <c r="AF258">
        <f t="shared" si="75"/>
        <v>3</v>
      </c>
      <c r="AG258" s="3">
        <f t="shared" si="76"/>
        <v>1</v>
      </c>
      <c r="AH258" s="3">
        <f t="shared" si="77"/>
        <v>3</v>
      </c>
      <c r="AI258">
        <f t="shared" si="78"/>
        <v>3</v>
      </c>
      <c r="AJ258" s="3">
        <f t="shared" si="79"/>
        <v>3</v>
      </c>
      <c r="AK258">
        <f t="shared" si="80"/>
        <v>3</v>
      </c>
      <c r="AL258" s="3">
        <f t="shared" si="81"/>
        <v>2</v>
      </c>
      <c r="AM258" s="3">
        <f t="shared" si="81"/>
        <v>1</v>
      </c>
      <c r="AN258" s="3">
        <f t="shared" si="81"/>
        <v>3</v>
      </c>
      <c r="AO258" s="3">
        <f t="shared" ref="AO258:AP276" si="99">IF(N258="Sangat Tidak Setuju",4,IF(N258="Tidak Setuju",3,IF(N258="Setuju",2,IF(N258="Sangat Setuju",1))))</f>
        <v>3</v>
      </c>
      <c r="AP258" s="3">
        <f t="shared" si="82"/>
        <v>2</v>
      </c>
      <c r="AQ258" s="5">
        <f t="shared" si="83"/>
        <v>3</v>
      </c>
      <c r="AR258" s="3">
        <f t="shared" si="84"/>
        <v>4</v>
      </c>
      <c r="AS258" s="3">
        <f t="shared" si="85"/>
        <v>2</v>
      </c>
      <c r="AT258" s="3">
        <f t="shared" si="86"/>
        <v>3</v>
      </c>
      <c r="AU258" s="3">
        <f t="shared" si="87"/>
        <v>2</v>
      </c>
      <c r="AV258" s="3">
        <f t="shared" si="88"/>
        <v>3</v>
      </c>
      <c r="AW258">
        <f t="shared" si="89"/>
        <v>4</v>
      </c>
      <c r="AX258">
        <f t="shared" si="90"/>
        <v>3</v>
      </c>
      <c r="AY258">
        <f t="shared" si="91"/>
        <v>3</v>
      </c>
      <c r="AZ258" s="3">
        <f t="shared" si="92"/>
        <v>1</v>
      </c>
      <c r="BA258" s="3">
        <f t="shared" si="93"/>
        <v>1</v>
      </c>
      <c r="BB258">
        <f t="shared" si="94"/>
        <v>2</v>
      </c>
      <c r="BC258" s="3">
        <f t="shared" si="95"/>
        <v>3</v>
      </c>
      <c r="BD258">
        <f t="shared" si="96"/>
        <v>2</v>
      </c>
      <c r="BE258">
        <f t="shared" si="97"/>
        <v>2</v>
      </c>
      <c r="BF258">
        <f t="shared" si="98"/>
        <v>65</v>
      </c>
    </row>
    <row r="259" spans="1:58" x14ac:dyDescent="0.35">
      <c r="A259" s="22" t="s">
        <v>343</v>
      </c>
      <c r="B259" s="1" t="s">
        <v>9</v>
      </c>
      <c r="C259" s="1" t="s">
        <v>8</v>
      </c>
      <c r="D259" s="1">
        <v>17</v>
      </c>
      <c r="E259" s="1" t="s">
        <v>4</v>
      </c>
      <c r="F259" s="2" t="s">
        <v>4</v>
      </c>
      <c r="G259" s="2" t="s">
        <v>6</v>
      </c>
      <c r="H259" s="1" t="s">
        <v>4</v>
      </c>
      <c r="I259" s="2" t="s">
        <v>5</v>
      </c>
      <c r="J259" s="1" t="s">
        <v>4</v>
      </c>
      <c r="K259" s="2" t="s">
        <v>3</v>
      </c>
      <c r="L259" s="2" t="s">
        <v>5</v>
      </c>
      <c r="M259" s="2" t="s">
        <v>5</v>
      </c>
      <c r="N259" s="2" t="s">
        <v>4</v>
      </c>
      <c r="O259" s="2" t="s">
        <v>3</v>
      </c>
      <c r="P259" s="1" t="s">
        <v>6</v>
      </c>
      <c r="Q259" s="2" t="s">
        <v>4</v>
      </c>
      <c r="R259" s="2" t="s">
        <v>3</v>
      </c>
      <c r="S259" s="2" t="s">
        <v>4</v>
      </c>
      <c r="T259" s="2" t="s">
        <v>5</v>
      </c>
      <c r="U259" s="2" t="s">
        <v>4</v>
      </c>
      <c r="V259" s="1" t="s">
        <v>4</v>
      </c>
      <c r="W259" s="1" t="s">
        <v>4</v>
      </c>
      <c r="X259" s="1" t="s">
        <v>4</v>
      </c>
      <c r="Y259" s="2" t="s">
        <v>5</v>
      </c>
      <c r="Z259" s="2" t="s">
        <v>4</v>
      </c>
      <c r="AA259" s="1" t="s">
        <v>3</v>
      </c>
      <c r="AB259" s="2" t="s">
        <v>5</v>
      </c>
      <c r="AC259" s="1" t="s">
        <v>4</v>
      </c>
      <c r="AD259" s="1" t="s">
        <v>4</v>
      </c>
      <c r="AF259">
        <f t="shared" ref="AF259:AF276" si="100">IF(E259="Sangat Tidak Setuju",1,IF(E259="Tidak Setuju",2,IF(E259="Setuju",3,IF(E259="Sangat Setuju",4))))</f>
        <v>3</v>
      </c>
      <c r="AG259" s="3">
        <f t="shared" ref="AG259:AG276" si="101">IF(F259="Sangat Tidak Setuju",4,IF(F259="Tidak Setuju",3,IF(F259="Setuju",2,IF(F259="Sangat Setuju",1))))</f>
        <v>2</v>
      </c>
      <c r="AH259" s="3">
        <f t="shared" ref="AH259:AH276" si="102">IF(G259="Sangat Tidak Setuju",4,IF(G259="Tidak Setuju",3,IF(G259="Setuju",2,IF(G259="Sangat Setuju",1))))</f>
        <v>4</v>
      </c>
      <c r="AI259">
        <f t="shared" ref="AI259:AI276" si="103">IF(H259="Sangat Tidak Setuju",1,IF(H259="Tidak Setuju",2,IF(H259="Setuju",3,IF(H259="Sangat Setuju",4))))</f>
        <v>3</v>
      </c>
      <c r="AJ259" s="3">
        <f t="shared" ref="AJ259:AJ276" si="104">IF(I259="Sangat Tidak Setuju",4,IF(I259="Tidak Setuju",3,IF(I259="Setuju",2,IF(I259="Sangat Setuju",1))))</f>
        <v>3</v>
      </c>
      <c r="AK259">
        <f t="shared" ref="AK259:AK276" si="105">IF(J259="Sangat Tidak Setuju",1,IF(J259="Tidak Setuju",2,IF(J259="Setuju",3,IF(J259="Sangat Setuju",4))))</f>
        <v>3</v>
      </c>
      <c r="AL259" s="3">
        <f t="shared" ref="AL259:AN276" si="106">IF(K259="Sangat Tidak Setuju",4,IF(K259="Tidak Setuju",3,IF(K259="Setuju",2,IF(K259="Sangat Setuju",1))))</f>
        <v>1</v>
      </c>
      <c r="AM259" s="3">
        <f t="shared" si="106"/>
        <v>3</v>
      </c>
      <c r="AN259" s="3">
        <f t="shared" si="106"/>
        <v>3</v>
      </c>
      <c r="AO259" s="3">
        <f t="shared" si="99"/>
        <v>2</v>
      </c>
      <c r="AP259" s="3">
        <f t="shared" si="99"/>
        <v>1</v>
      </c>
      <c r="AQ259" s="5">
        <f t="shared" ref="AQ259:AQ276" si="107">IF(P259="Sangat Tidak Setuju",1,IF(P259="Tidak Setuju",2,IF(P259="Setuju",3,IF(P259="Sangat Setuju",4))))</f>
        <v>1</v>
      </c>
      <c r="AR259" s="3">
        <f t="shared" ref="AR259:AR276" si="108">IF(Q259="Sangat Tidak Setuju",4,IF(Q259="Tidak Setuju",3,IF(Q259="Setuju",2,IF(Q259="Sangat Setuju",1))))</f>
        <v>2</v>
      </c>
      <c r="AS259" s="3">
        <f t="shared" ref="AS259:AS276" si="109">IF(R259="Sangat Tidak Setuju",4,IF(R259="Tidak Setuju",3,IF(R259="Setuju",2,IF(R259="Sangat Setuju",1))))</f>
        <v>1</v>
      </c>
      <c r="AT259" s="3">
        <f t="shared" ref="AT259:AT276" si="110">IF(S259="Sangat Tidak Setuju",4,IF(S259="Tidak Setuju",3,IF(S259="Setuju",2,IF(S259="Sangat Setuju",1))))</f>
        <v>2</v>
      </c>
      <c r="AU259" s="3">
        <f t="shared" ref="AU259:AU276" si="111">IF(T259="Sangat Tidak Setuju",4,IF(T259="Tidak Setuju",3,IF(T259="Setuju",2,IF(T259="Sangat Setuju",1))))</f>
        <v>3</v>
      </c>
      <c r="AV259" s="3">
        <f t="shared" ref="AV259:AV276" si="112">IF(U259="Sangat Tidak Setuju",4,IF(U259="Tidak Setuju",3,IF(U259="Setuju",2,IF(U259="Sangat Setuju",1))))</f>
        <v>2</v>
      </c>
      <c r="AW259">
        <f t="shared" ref="AW259:AW276" si="113">IF(V259="Sangat Tidak Setuju",1,IF(V259="Tidak Setuju",2,IF(V259="Setuju",3,IF(V259="Sangat Setuju",4))))</f>
        <v>3</v>
      </c>
      <c r="AX259">
        <f t="shared" ref="AX259:AX276" si="114">IF(W259="Sangat Tidak Setuju",1,IF(W259="Tidak Setuju",2,IF(W259="Setuju",3,IF(W259="Sangat Setuju",4))))</f>
        <v>3</v>
      </c>
      <c r="AY259">
        <f t="shared" ref="AY259:AY276" si="115">IF(X259="Sangat Tidak Setuju",1,IF(X259="Tidak Setuju",2,IF(X259="Setuju",3,IF(X259="Sangat Setuju",4))))</f>
        <v>3</v>
      </c>
      <c r="AZ259" s="3">
        <f t="shared" ref="AZ259:AZ276" si="116">IF(Y259="Sangat Tidak Setuju",4,IF(Y259="Tidak Setuju",3,IF(Y259="Setuju",2,IF(Y259="Sangat Setuju",1))))</f>
        <v>3</v>
      </c>
      <c r="BA259" s="3">
        <f t="shared" ref="BA259:BA276" si="117">IF(Z259="Sangat Tidak Setuju",4,IF(Z259="Tidak Setuju",3,IF(Z259="Setuju",2,IF(Z259="Sangat Setuju",1))))</f>
        <v>2</v>
      </c>
      <c r="BB259">
        <f t="shared" ref="BB259:BB276" si="118">IF(AA259="Sangat Tidak Setuju",1,IF(AA259="Tidak Setuju",2,IF(AA259="Setuju",3,IF(AA259="Sangat Setuju",4))))</f>
        <v>4</v>
      </c>
      <c r="BC259" s="3">
        <f t="shared" ref="BC259:BC276" si="119">IF(AB259="Sangat Tidak Setuju",4,IF(AB259="Tidak Setuju",3,IF(AB259="Setuju",2,IF(AB259="Sangat Setuju",1))))</f>
        <v>3</v>
      </c>
      <c r="BD259">
        <f t="shared" ref="BD259:BD276" si="120">IF(AC259="Sangat Tidak Setuju",1,IF(AC259="Tidak Setuju",2,IF(AC259="Setuju",3,IF(AC259="Sangat Setuju",4))))</f>
        <v>3</v>
      </c>
      <c r="BE259">
        <f t="shared" ref="BE259:BE276" si="121">IF(AD259="Sangat Tidak Setuju",1,IF(AD259="Tidak Setuju",2,IF(AD259="Setuju",3,IF(AD259="Sangat Setuju",4))))</f>
        <v>3</v>
      </c>
      <c r="BF259">
        <f t="shared" ref="BF259:BF276" si="122">SUM(AF259:BE259)</f>
        <v>66</v>
      </c>
    </row>
    <row r="260" spans="1:58" x14ac:dyDescent="0.35">
      <c r="A260" s="22" t="s">
        <v>344</v>
      </c>
      <c r="B260" s="1" t="s">
        <v>10</v>
      </c>
      <c r="C260" s="1" t="s">
        <v>7</v>
      </c>
      <c r="D260" s="1">
        <v>16</v>
      </c>
      <c r="E260" s="1" t="s">
        <v>6</v>
      </c>
      <c r="F260" s="2" t="s">
        <v>4</v>
      </c>
      <c r="G260" s="2" t="s">
        <v>4</v>
      </c>
      <c r="H260" s="1" t="s">
        <v>3</v>
      </c>
      <c r="I260" s="2" t="s">
        <v>4</v>
      </c>
      <c r="J260" s="1" t="s">
        <v>5</v>
      </c>
      <c r="K260" s="2" t="s">
        <v>4</v>
      </c>
      <c r="L260" s="2" t="s">
        <v>5</v>
      </c>
      <c r="M260" s="2" t="s">
        <v>6</v>
      </c>
      <c r="N260" s="2" t="s">
        <v>4</v>
      </c>
      <c r="O260" s="2" t="s">
        <v>5</v>
      </c>
      <c r="P260" s="1" t="s">
        <v>4</v>
      </c>
      <c r="Q260" s="2" t="s">
        <v>5</v>
      </c>
      <c r="R260" s="2" t="s">
        <v>6</v>
      </c>
      <c r="S260" s="2" t="s">
        <v>4</v>
      </c>
      <c r="T260" s="2" t="s">
        <v>4</v>
      </c>
      <c r="U260" s="2" t="s">
        <v>5</v>
      </c>
      <c r="V260" s="1" t="s">
        <v>4</v>
      </c>
      <c r="W260" s="1" t="s">
        <v>3</v>
      </c>
      <c r="X260" s="1" t="s">
        <v>4</v>
      </c>
      <c r="Y260" s="2" t="s">
        <v>4</v>
      </c>
      <c r="Z260" s="2" t="s">
        <v>4</v>
      </c>
      <c r="AA260" s="1" t="s">
        <v>5</v>
      </c>
      <c r="AB260" s="2" t="s">
        <v>5</v>
      </c>
      <c r="AC260" s="1" t="s">
        <v>5</v>
      </c>
      <c r="AD260" s="1" t="s">
        <v>5</v>
      </c>
      <c r="AF260">
        <f t="shared" si="100"/>
        <v>1</v>
      </c>
      <c r="AG260" s="3">
        <f t="shared" si="101"/>
        <v>2</v>
      </c>
      <c r="AH260" s="3">
        <f t="shared" si="102"/>
        <v>2</v>
      </c>
      <c r="AI260">
        <f t="shared" si="103"/>
        <v>4</v>
      </c>
      <c r="AJ260" s="3">
        <f t="shared" si="104"/>
        <v>2</v>
      </c>
      <c r="AK260">
        <f t="shared" si="105"/>
        <v>2</v>
      </c>
      <c r="AL260" s="3">
        <f t="shared" si="106"/>
        <v>2</v>
      </c>
      <c r="AM260" s="3">
        <f t="shared" si="106"/>
        <v>3</v>
      </c>
      <c r="AN260" s="3">
        <f t="shared" si="106"/>
        <v>4</v>
      </c>
      <c r="AO260" s="3">
        <f t="shared" si="99"/>
        <v>2</v>
      </c>
      <c r="AP260" s="3">
        <f t="shared" si="99"/>
        <v>3</v>
      </c>
      <c r="AQ260" s="5">
        <f t="shared" si="107"/>
        <v>3</v>
      </c>
      <c r="AR260" s="3">
        <f t="shared" si="108"/>
        <v>3</v>
      </c>
      <c r="AS260" s="3">
        <f t="shared" si="109"/>
        <v>4</v>
      </c>
      <c r="AT260" s="3">
        <f t="shared" si="110"/>
        <v>2</v>
      </c>
      <c r="AU260" s="3">
        <f t="shared" si="111"/>
        <v>2</v>
      </c>
      <c r="AV260" s="3">
        <f t="shared" si="112"/>
        <v>3</v>
      </c>
      <c r="AW260">
        <f t="shared" si="113"/>
        <v>3</v>
      </c>
      <c r="AX260">
        <f t="shared" si="114"/>
        <v>4</v>
      </c>
      <c r="AY260">
        <f t="shared" si="115"/>
        <v>3</v>
      </c>
      <c r="AZ260" s="3">
        <f t="shared" si="116"/>
        <v>2</v>
      </c>
      <c r="BA260" s="3">
        <f t="shared" si="117"/>
        <v>2</v>
      </c>
      <c r="BB260">
        <f t="shared" si="118"/>
        <v>2</v>
      </c>
      <c r="BC260" s="3">
        <f t="shared" si="119"/>
        <v>3</v>
      </c>
      <c r="BD260">
        <f t="shared" si="120"/>
        <v>2</v>
      </c>
      <c r="BE260">
        <f t="shared" si="121"/>
        <v>2</v>
      </c>
      <c r="BF260">
        <f t="shared" si="122"/>
        <v>67</v>
      </c>
    </row>
    <row r="261" spans="1:58" x14ac:dyDescent="0.35">
      <c r="A261" s="22" t="s">
        <v>345</v>
      </c>
      <c r="B261" s="1" t="s">
        <v>9</v>
      </c>
      <c r="C261" s="1" t="s">
        <v>7</v>
      </c>
      <c r="D261" s="1">
        <v>18</v>
      </c>
      <c r="E261" s="1" t="s">
        <v>4</v>
      </c>
      <c r="F261" s="2" t="s">
        <v>6</v>
      </c>
      <c r="G261" s="2" t="s">
        <v>5</v>
      </c>
      <c r="H261" s="1" t="s">
        <v>4</v>
      </c>
      <c r="I261" s="2" t="s">
        <v>4</v>
      </c>
      <c r="J261" s="1" t="s">
        <v>5</v>
      </c>
      <c r="K261" s="2" t="s">
        <v>5</v>
      </c>
      <c r="L261" s="2" t="s">
        <v>4</v>
      </c>
      <c r="M261" s="2" t="s">
        <v>5</v>
      </c>
      <c r="N261" s="2" t="s">
        <v>4</v>
      </c>
      <c r="O261" s="2" t="s">
        <v>5</v>
      </c>
      <c r="P261" s="1" t="s">
        <v>6</v>
      </c>
      <c r="Q261" s="2" t="s">
        <v>4</v>
      </c>
      <c r="R261" s="2" t="s">
        <v>5</v>
      </c>
      <c r="S261" s="2" t="s">
        <v>5</v>
      </c>
      <c r="T261" s="2" t="s">
        <v>4</v>
      </c>
      <c r="U261" s="2" t="s">
        <v>5</v>
      </c>
      <c r="V261" s="1" t="s">
        <v>4</v>
      </c>
      <c r="W261" s="1" t="s">
        <v>3</v>
      </c>
      <c r="X261" s="1" t="s">
        <v>4</v>
      </c>
      <c r="Y261" s="2" t="s">
        <v>5</v>
      </c>
      <c r="Z261" s="2" t="s">
        <v>4</v>
      </c>
      <c r="AA261" s="1" t="s">
        <v>4</v>
      </c>
      <c r="AB261" s="2" t="s">
        <v>5</v>
      </c>
      <c r="AC261" s="1" t="s">
        <v>3</v>
      </c>
      <c r="AD261" s="1" t="s">
        <v>3</v>
      </c>
      <c r="AF261">
        <f t="shared" si="100"/>
        <v>3</v>
      </c>
      <c r="AG261" s="3">
        <f t="shared" si="101"/>
        <v>4</v>
      </c>
      <c r="AH261" s="3">
        <f t="shared" si="102"/>
        <v>3</v>
      </c>
      <c r="AI261">
        <f t="shared" si="103"/>
        <v>3</v>
      </c>
      <c r="AJ261" s="3">
        <f t="shared" si="104"/>
        <v>2</v>
      </c>
      <c r="AK261">
        <f t="shared" si="105"/>
        <v>2</v>
      </c>
      <c r="AL261" s="3">
        <f t="shared" si="106"/>
        <v>3</v>
      </c>
      <c r="AM261" s="3">
        <f t="shared" si="106"/>
        <v>2</v>
      </c>
      <c r="AN261" s="3">
        <f t="shared" si="106"/>
        <v>3</v>
      </c>
      <c r="AO261" s="3">
        <f t="shared" si="99"/>
        <v>2</v>
      </c>
      <c r="AP261" s="3">
        <f t="shared" si="99"/>
        <v>3</v>
      </c>
      <c r="AQ261" s="5">
        <f t="shared" si="107"/>
        <v>1</v>
      </c>
      <c r="AR261" s="3">
        <f t="shared" si="108"/>
        <v>2</v>
      </c>
      <c r="AS261" s="3">
        <f t="shared" si="109"/>
        <v>3</v>
      </c>
      <c r="AT261" s="3">
        <f t="shared" si="110"/>
        <v>3</v>
      </c>
      <c r="AU261" s="3">
        <f t="shared" si="111"/>
        <v>2</v>
      </c>
      <c r="AV261" s="3">
        <f t="shared" si="112"/>
        <v>3</v>
      </c>
      <c r="AW261">
        <f t="shared" si="113"/>
        <v>3</v>
      </c>
      <c r="AX261">
        <f t="shared" si="114"/>
        <v>4</v>
      </c>
      <c r="AY261">
        <f t="shared" si="115"/>
        <v>3</v>
      </c>
      <c r="AZ261" s="3">
        <f t="shared" si="116"/>
        <v>3</v>
      </c>
      <c r="BA261" s="3">
        <f t="shared" si="117"/>
        <v>2</v>
      </c>
      <c r="BB261">
        <f t="shared" si="118"/>
        <v>3</v>
      </c>
      <c r="BC261" s="3">
        <f t="shared" si="119"/>
        <v>3</v>
      </c>
      <c r="BD261">
        <f t="shared" si="120"/>
        <v>4</v>
      </c>
      <c r="BE261">
        <f t="shared" si="121"/>
        <v>4</v>
      </c>
      <c r="BF261">
        <f t="shared" si="122"/>
        <v>73</v>
      </c>
    </row>
    <row r="262" spans="1:58" x14ac:dyDescent="0.35">
      <c r="A262" s="22" t="s">
        <v>346</v>
      </c>
      <c r="B262" s="1" t="s">
        <v>9</v>
      </c>
      <c r="C262" s="1" t="s">
        <v>8</v>
      </c>
      <c r="D262" s="1">
        <v>17</v>
      </c>
      <c r="E262" s="1" t="s">
        <v>4</v>
      </c>
      <c r="F262" s="2" t="s">
        <v>5</v>
      </c>
      <c r="G262" s="2" t="s">
        <v>4</v>
      </c>
      <c r="H262" s="1" t="s">
        <v>3</v>
      </c>
      <c r="I262" s="2" t="s">
        <v>3</v>
      </c>
      <c r="J262" s="1" t="s">
        <v>3</v>
      </c>
      <c r="K262" s="2" t="s">
        <v>6</v>
      </c>
      <c r="L262" s="2" t="s">
        <v>4</v>
      </c>
      <c r="M262" s="2" t="s">
        <v>5</v>
      </c>
      <c r="N262" s="2" t="s">
        <v>4</v>
      </c>
      <c r="O262" s="2" t="s">
        <v>3</v>
      </c>
      <c r="P262" s="1" t="s">
        <v>4</v>
      </c>
      <c r="Q262" s="2" t="s">
        <v>5</v>
      </c>
      <c r="R262" s="2" t="s">
        <v>6</v>
      </c>
      <c r="S262" s="2" t="s">
        <v>4</v>
      </c>
      <c r="T262" s="2" t="s">
        <v>5</v>
      </c>
      <c r="U262" s="2" t="s">
        <v>5</v>
      </c>
      <c r="V262" s="1" t="s">
        <v>4</v>
      </c>
      <c r="W262" s="1" t="s">
        <v>3</v>
      </c>
      <c r="X262" s="1" t="s">
        <v>3</v>
      </c>
      <c r="Y262" s="2" t="s">
        <v>4</v>
      </c>
      <c r="Z262" s="2" t="s">
        <v>5</v>
      </c>
      <c r="AA262" s="1" t="s">
        <v>4</v>
      </c>
      <c r="AB262" s="2" t="s">
        <v>5</v>
      </c>
      <c r="AC262" s="1" t="s">
        <v>4</v>
      </c>
      <c r="AD262" s="1" t="s">
        <v>3</v>
      </c>
      <c r="AF262">
        <f t="shared" si="100"/>
        <v>3</v>
      </c>
      <c r="AG262" s="3">
        <f t="shared" si="101"/>
        <v>3</v>
      </c>
      <c r="AH262" s="3">
        <f t="shared" si="102"/>
        <v>2</v>
      </c>
      <c r="AI262">
        <f t="shared" si="103"/>
        <v>4</v>
      </c>
      <c r="AJ262" s="3">
        <f t="shared" si="104"/>
        <v>1</v>
      </c>
      <c r="AK262">
        <f t="shared" si="105"/>
        <v>4</v>
      </c>
      <c r="AL262" s="3">
        <f t="shared" si="106"/>
        <v>4</v>
      </c>
      <c r="AM262" s="3">
        <f t="shared" si="106"/>
        <v>2</v>
      </c>
      <c r="AN262" s="3">
        <f t="shared" si="106"/>
        <v>3</v>
      </c>
      <c r="AO262" s="3">
        <f t="shared" si="99"/>
        <v>2</v>
      </c>
      <c r="AP262" s="3">
        <f t="shared" si="99"/>
        <v>1</v>
      </c>
      <c r="AQ262" s="5">
        <f t="shared" si="107"/>
        <v>3</v>
      </c>
      <c r="AR262" s="3">
        <f t="shared" si="108"/>
        <v>3</v>
      </c>
      <c r="AS262" s="3">
        <f t="shared" si="109"/>
        <v>4</v>
      </c>
      <c r="AT262" s="3">
        <f t="shared" si="110"/>
        <v>2</v>
      </c>
      <c r="AU262" s="3">
        <f t="shared" si="111"/>
        <v>3</v>
      </c>
      <c r="AV262" s="3">
        <f t="shared" si="112"/>
        <v>3</v>
      </c>
      <c r="AW262">
        <f t="shared" si="113"/>
        <v>3</v>
      </c>
      <c r="AX262">
        <f t="shared" si="114"/>
        <v>4</v>
      </c>
      <c r="AY262">
        <f t="shared" si="115"/>
        <v>4</v>
      </c>
      <c r="AZ262" s="3">
        <f t="shared" si="116"/>
        <v>2</v>
      </c>
      <c r="BA262" s="3">
        <f t="shared" si="117"/>
        <v>3</v>
      </c>
      <c r="BB262">
        <f t="shared" si="118"/>
        <v>3</v>
      </c>
      <c r="BC262" s="3">
        <f t="shared" si="119"/>
        <v>3</v>
      </c>
      <c r="BD262">
        <f t="shared" si="120"/>
        <v>3</v>
      </c>
      <c r="BE262">
        <f t="shared" si="121"/>
        <v>4</v>
      </c>
      <c r="BF262">
        <f t="shared" si="122"/>
        <v>76</v>
      </c>
    </row>
    <row r="263" spans="1:58" x14ac:dyDescent="0.35">
      <c r="A263" s="22" t="s">
        <v>347</v>
      </c>
      <c r="B263" s="1" t="s">
        <v>10</v>
      </c>
      <c r="C263" s="1" t="s">
        <v>7</v>
      </c>
      <c r="D263" s="1">
        <v>16</v>
      </c>
      <c r="E263" s="1" t="s">
        <v>6</v>
      </c>
      <c r="F263" s="2" t="s">
        <v>4</v>
      </c>
      <c r="G263" s="2" t="s">
        <v>3</v>
      </c>
      <c r="H263" s="1" t="s">
        <v>4</v>
      </c>
      <c r="I263" s="2" t="s">
        <v>5</v>
      </c>
      <c r="J263" s="1" t="s">
        <v>4</v>
      </c>
      <c r="K263" s="2" t="s">
        <v>4</v>
      </c>
      <c r="L263" s="2" t="s">
        <v>5</v>
      </c>
      <c r="M263" s="2" t="s">
        <v>4</v>
      </c>
      <c r="N263" s="2" t="s">
        <v>5</v>
      </c>
      <c r="O263" s="2" t="s">
        <v>5</v>
      </c>
      <c r="P263" s="1" t="s">
        <v>4</v>
      </c>
      <c r="Q263" s="2" t="s">
        <v>4</v>
      </c>
      <c r="R263" s="2" t="s">
        <v>3</v>
      </c>
      <c r="S263" s="2" t="s">
        <v>5</v>
      </c>
      <c r="T263" s="2" t="s">
        <v>5</v>
      </c>
      <c r="U263" s="2" t="s">
        <v>4</v>
      </c>
      <c r="V263" s="1" t="s">
        <v>3</v>
      </c>
      <c r="W263" s="1" t="s">
        <v>4</v>
      </c>
      <c r="X263" s="1" t="s">
        <v>4</v>
      </c>
      <c r="Y263" s="2" t="s">
        <v>5</v>
      </c>
      <c r="Z263" s="2" t="s">
        <v>4</v>
      </c>
      <c r="AA263" s="1" t="s">
        <v>4</v>
      </c>
      <c r="AB263" s="2" t="s">
        <v>5</v>
      </c>
      <c r="AC263" s="1" t="s">
        <v>4</v>
      </c>
      <c r="AD263" s="1" t="s">
        <v>4</v>
      </c>
      <c r="AF263">
        <f t="shared" si="100"/>
        <v>1</v>
      </c>
      <c r="AG263" s="3">
        <f t="shared" si="101"/>
        <v>2</v>
      </c>
      <c r="AH263" s="3">
        <f t="shared" si="102"/>
        <v>1</v>
      </c>
      <c r="AI263">
        <f t="shared" si="103"/>
        <v>3</v>
      </c>
      <c r="AJ263" s="3">
        <f t="shared" si="104"/>
        <v>3</v>
      </c>
      <c r="AK263">
        <f t="shared" si="105"/>
        <v>3</v>
      </c>
      <c r="AL263" s="3">
        <f t="shared" si="106"/>
        <v>2</v>
      </c>
      <c r="AM263" s="3">
        <f t="shared" si="106"/>
        <v>3</v>
      </c>
      <c r="AN263" s="3">
        <f t="shared" si="106"/>
        <v>2</v>
      </c>
      <c r="AO263" s="3">
        <f t="shared" si="99"/>
        <v>3</v>
      </c>
      <c r="AP263" s="3">
        <f t="shared" si="99"/>
        <v>3</v>
      </c>
      <c r="AQ263" s="5">
        <f t="shared" si="107"/>
        <v>3</v>
      </c>
      <c r="AR263" s="3">
        <f t="shared" si="108"/>
        <v>2</v>
      </c>
      <c r="AS263" s="3">
        <f t="shared" si="109"/>
        <v>1</v>
      </c>
      <c r="AT263" s="3">
        <f t="shared" si="110"/>
        <v>3</v>
      </c>
      <c r="AU263" s="3">
        <f t="shared" si="111"/>
        <v>3</v>
      </c>
      <c r="AV263" s="3">
        <f t="shared" si="112"/>
        <v>2</v>
      </c>
      <c r="AW263">
        <f t="shared" si="113"/>
        <v>4</v>
      </c>
      <c r="AX263">
        <f t="shared" si="114"/>
        <v>3</v>
      </c>
      <c r="AY263">
        <f t="shared" si="115"/>
        <v>3</v>
      </c>
      <c r="AZ263" s="3">
        <f t="shared" si="116"/>
        <v>3</v>
      </c>
      <c r="BA263" s="3">
        <f t="shared" si="117"/>
        <v>2</v>
      </c>
      <c r="BB263">
        <f t="shared" si="118"/>
        <v>3</v>
      </c>
      <c r="BC263" s="3">
        <f t="shared" si="119"/>
        <v>3</v>
      </c>
      <c r="BD263">
        <f t="shared" si="120"/>
        <v>3</v>
      </c>
      <c r="BE263">
        <f t="shared" si="121"/>
        <v>3</v>
      </c>
      <c r="BF263">
        <f t="shared" si="122"/>
        <v>67</v>
      </c>
    </row>
    <row r="264" spans="1:58" x14ac:dyDescent="0.35">
      <c r="A264" s="22" t="s">
        <v>348</v>
      </c>
      <c r="B264" s="1" t="s">
        <v>10</v>
      </c>
      <c r="C264" s="1" t="s">
        <v>8</v>
      </c>
      <c r="D264" s="1">
        <v>16</v>
      </c>
      <c r="E264" s="1" t="s">
        <v>5</v>
      </c>
      <c r="F264" s="2" t="s">
        <v>4</v>
      </c>
      <c r="G264" s="2" t="s">
        <v>5</v>
      </c>
      <c r="H264" s="1" t="s">
        <v>4</v>
      </c>
      <c r="I264" s="2" t="s">
        <v>4</v>
      </c>
      <c r="J264" s="1" t="s">
        <v>4</v>
      </c>
      <c r="K264" s="2" t="s">
        <v>5</v>
      </c>
      <c r="L264" s="2" t="s">
        <v>4</v>
      </c>
      <c r="M264" s="2" t="s">
        <v>5</v>
      </c>
      <c r="N264" s="2" t="s">
        <v>4</v>
      </c>
      <c r="O264" s="2" t="s">
        <v>5</v>
      </c>
      <c r="P264" s="1" t="s">
        <v>5</v>
      </c>
      <c r="Q264" s="2" t="s">
        <v>3</v>
      </c>
      <c r="R264" s="2" t="s">
        <v>4</v>
      </c>
      <c r="S264" s="2" t="s">
        <v>5</v>
      </c>
      <c r="T264" s="2" t="s">
        <v>4</v>
      </c>
      <c r="U264" s="2" t="s">
        <v>5</v>
      </c>
      <c r="V264" s="1" t="s">
        <v>4</v>
      </c>
      <c r="W264" s="1" t="s">
        <v>4</v>
      </c>
      <c r="X264" s="1" t="s">
        <v>6</v>
      </c>
      <c r="Y264" s="2" t="s">
        <v>4</v>
      </c>
      <c r="Z264" s="2" t="s">
        <v>6</v>
      </c>
      <c r="AA264" s="1" t="s">
        <v>5</v>
      </c>
      <c r="AB264" s="2" t="s">
        <v>4</v>
      </c>
      <c r="AC264" s="1" t="s">
        <v>5</v>
      </c>
      <c r="AD264" s="1" t="s">
        <v>4</v>
      </c>
      <c r="AF264">
        <f t="shared" si="100"/>
        <v>2</v>
      </c>
      <c r="AG264" s="3">
        <f t="shared" si="101"/>
        <v>2</v>
      </c>
      <c r="AH264" s="3">
        <f t="shared" si="102"/>
        <v>3</v>
      </c>
      <c r="AI264">
        <f t="shared" si="103"/>
        <v>3</v>
      </c>
      <c r="AJ264" s="3">
        <f t="shared" si="104"/>
        <v>2</v>
      </c>
      <c r="AK264">
        <f t="shared" si="105"/>
        <v>3</v>
      </c>
      <c r="AL264" s="3">
        <f t="shared" si="106"/>
        <v>3</v>
      </c>
      <c r="AM264" s="3">
        <f t="shared" si="106"/>
        <v>2</v>
      </c>
      <c r="AN264" s="3">
        <f t="shared" si="106"/>
        <v>3</v>
      </c>
      <c r="AO264" s="3">
        <f t="shared" si="99"/>
        <v>2</v>
      </c>
      <c r="AP264" s="3">
        <f t="shared" si="99"/>
        <v>3</v>
      </c>
      <c r="AQ264" s="5">
        <f t="shared" si="107"/>
        <v>2</v>
      </c>
      <c r="AR264" s="3">
        <f t="shared" si="108"/>
        <v>1</v>
      </c>
      <c r="AS264" s="3">
        <f t="shared" si="109"/>
        <v>2</v>
      </c>
      <c r="AT264" s="3">
        <f t="shared" si="110"/>
        <v>3</v>
      </c>
      <c r="AU264" s="3">
        <f t="shared" si="111"/>
        <v>2</v>
      </c>
      <c r="AV264" s="3">
        <f t="shared" si="112"/>
        <v>3</v>
      </c>
      <c r="AW264">
        <f t="shared" si="113"/>
        <v>3</v>
      </c>
      <c r="AX264">
        <f t="shared" si="114"/>
        <v>3</v>
      </c>
      <c r="AY264">
        <f t="shared" si="115"/>
        <v>1</v>
      </c>
      <c r="AZ264" s="3">
        <f t="shared" si="116"/>
        <v>2</v>
      </c>
      <c r="BA264" s="3">
        <f t="shared" si="117"/>
        <v>4</v>
      </c>
      <c r="BB264">
        <f t="shared" si="118"/>
        <v>2</v>
      </c>
      <c r="BC264" s="3">
        <f t="shared" si="119"/>
        <v>2</v>
      </c>
      <c r="BD264">
        <f t="shared" si="120"/>
        <v>2</v>
      </c>
      <c r="BE264">
        <f t="shared" si="121"/>
        <v>3</v>
      </c>
      <c r="BF264">
        <f t="shared" si="122"/>
        <v>63</v>
      </c>
    </row>
    <row r="265" spans="1:58" x14ac:dyDescent="0.35">
      <c r="A265" s="22" t="s">
        <v>349</v>
      </c>
      <c r="B265" s="1" t="s">
        <v>9</v>
      </c>
      <c r="C265" s="1" t="s">
        <v>7</v>
      </c>
      <c r="D265" s="1">
        <v>16</v>
      </c>
      <c r="E265" s="1" t="s">
        <v>4</v>
      </c>
      <c r="F265" s="2" t="s">
        <v>3</v>
      </c>
      <c r="G265" s="2" t="s">
        <v>5</v>
      </c>
      <c r="H265" s="1" t="s">
        <v>3</v>
      </c>
      <c r="I265" s="2" t="s">
        <v>5</v>
      </c>
      <c r="J265" s="1" t="s">
        <v>4</v>
      </c>
      <c r="K265" s="2" t="s">
        <v>6</v>
      </c>
      <c r="L265" s="2" t="s">
        <v>5</v>
      </c>
      <c r="M265" s="2" t="s">
        <v>4</v>
      </c>
      <c r="N265" s="2" t="s">
        <v>3</v>
      </c>
      <c r="O265" s="2" t="s">
        <v>4</v>
      </c>
      <c r="P265" s="1" t="s">
        <v>6</v>
      </c>
      <c r="Q265" s="2" t="s">
        <v>4</v>
      </c>
      <c r="R265" s="2" t="s">
        <v>4</v>
      </c>
      <c r="S265" s="2" t="s">
        <v>5</v>
      </c>
      <c r="T265" s="2" t="s">
        <v>4</v>
      </c>
      <c r="U265" s="2" t="s">
        <v>5</v>
      </c>
      <c r="V265" s="1" t="s">
        <v>4</v>
      </c>
      <c r="W265" s="1" t="s">
        <v>4</v>
      </c>
      <c r="X265" s="1" t="s">
        <v>3</v>
      </c>
      <c r="Y265" s="2" t="s">
        <v>5</v>
      </c>
      <c r="Z265" s="2" t="s">
        <v>4</v>
      </c>
      <c r="AA265" s="1" t="s">
        <v>3</v>
      </c>
      <c r="AB265" s="2" t="s">
        <v>4</v>
      </c>
      <c r="AC265" s="1" t="s">
        <v>3</v>
      </c>
      <c r="AD265" s="1" t="s">
        <v>3</v>
      </c>
      <c r="AF265">
        <f t="shared" si="100"/>
        <v>3</v>
      </c>
      <c r="AG265" s="3">
        <f t="shared" si="101"/>
        <v>1</v>
      </c>
      <c r="AH265" s="3">
        <f t="shared" si="102"/>
        <v>3</v>
      </c>
      <c r="AI265">
        <f t="shared" si="103"/>
        <v>4</v>
      </c>
      <c r="AJ265" s="3">
        <f t="shared" si="104"/>
        <v>3</v>
      </c>
      <c r="AK265">
        <f t="shared" si="105"/>
        <v>3</v>
      </c>
      <c r="AL265" s="3">
        <f t="shared" si="106"/>
        <v>4</v>
      </c>
      <c r="AM265" s="3">
        <f t="shared" si="106"/>
        <v>3</v>
      </c>
      <c r="AN265" s="3">
        <f t="shared" si="106"/>
        <v>2</v>
      </c>
      <c r="AO265" s="3">
        <f t="shared" si="99"/>
        <v>1</v>
      </c>
      <c r="AP265" s="3">
        <f t="shared" si="99"/>
        <v>2</v>
      </c>
      <c r="AQ265" s="5">
        <f t="shared" si="107"/>
        <v>1</v>
      </c>
      <c r="AR265" s="3">
        <f t="shared" si="108"/>
        <v>2</v>
      </c>
      <c r="AS265" s="3">
        <f t="shared" si="109"/>
        <v>2</v>
      </c>
      <c r="AT265" s="3">
        <f t="shared" si="110"/>
        <v>3</v>
      </c>
      <c r="AU265" s="3">
        <f t="shared" si="111"/>
        <v>2</v>
      </c>
      <c r="AV265" s="3">
        <f t="shared" si="112"/>
        <v>3</v>
      </c>
      <c r="AW265">
        <f t="shared" si="113"/>
        <v>3</v>
      </c>
      <c r="AX265">
        <f t="shared" si="114"/>
        <v>3</v>
      </c>
      <c r="AY265">
        <f t="shared" si="115"/>
        <v>4</v>
      </c>
      <c r="AZ265" s="3">
        <f t="shared" si="116"/>
        <v>3</v>
      </c>
      <c r="BA265" s="3">
        <f t="shared" si="117"/>
        <v>2</v>
      </c>
      <c r="BB265">
        <f t="shared" si="118"/>
        <v>4</v>
      </c>
      <c r="BC265" s="3">
        <f t="shared" si="119"/>
        <v>2</v>
      </c>
      <c r="BD265">
        <f t="shared" si="120"/>
        <v>4</v>
      </c>
      <c r="BE265">
        <f t="shared" si="121"/>
        <v>4</v>
      </c>
      <c r="BF265">
        <f t="shared" si="122"/>
        <v>71</v>
      </c>
    </row>
    <row r="266" spans="1:58" x14ac:dyDescent="0.35">
      <c r="A266" s="22" t="s">
        <v>350</v>
      </c>
      <c r="B266" s="1" t="s">
        <v>10</v>
      </c>
      <c r="C266" s="1" t="s">
        <v>7</v>
      </c>
      <c r="D266" s="1">
        <v>16</v>
      </c>
      <c r="E266" s="1" t="s">
        <v>4</v>
      </c>
      <c r="F266" s="2" t="s">
        <v>3</v>
      </c>
      <c r="G266" s="2" t="s">
        <v>4</v>
      </c>
      <c r="H266" s="1" t="s">
        <v>5</v>
      </c>
      <c r="I266" s="2" t="s">
        <v>6</v>
      </c>
      <c r="J266" s="1" t="s">
        <v>3</v>
      </c>
      <c r="K266" s="2" t="s">
        <v>4</v>
      </c>
      <c r="L266" s="2" t="s">
        <v>5</v>
      </c>
      <c r="M266" s="2" t="s">
        <v>5</v>
      </c>
      <c r="N266" s="2" t="s">
        <v>4</v>
      </c>
      <c r="O266" s="2" t="s">
        <v>4</v>
      </c>
      <c r="P266" s="1" t="s">
        <v>4</v>
      </c>
      <c r="Q266" s="2" t="s">
        <v>3</v>
      </c>
      <c r="R266" s="2" t="s">
        <v>5</v>
      </c>
      <c r="S266" s="2" t="s">
        <v>4</v>
      </c>
      <c r="T266" s="2" t="s">
        <v>5</v>
      </c>
      <c r="U266" s="2" t="s">
        <v>3</v>
      </c>
      <c r="V266" s="1" t="s">
        <v>5</v>
      </c>
      <c r="W266" s="1" t="s">
        <v>4</v>
      </c>
      <c r="X266" s="1" t="s">
        <v>3</v>
      </c>
      <c r="Y266" s="2" t="s">
        <v>4</v>
      </c>
      <c r="Z266" s="2" t="s">
        <v>5</v>
      </c>
      <c r="AA266" s="1" t="s">
        <v>4</v>
      </c>
      <c r="AB266" s="2" t="s">
        <v>3</v>
      </c>
      <c r="AC266" s="1" t="s">
        <v>5</v>
      </c>
      <c r="AD266" s="1" t="s">
        <v>5</v>
      </c>
      <c r="AF266">
        <f t="shared" si="100"/>
        <v>3</v>
      </c>
      <c r="AG266" s="3">
        <f t="shared" si="101"/>
        <v>1</v>
      </c>
      <c r="AH266" s="3">
        <f t="shared" si="102"/>
        <v>2</v>
      </c>
      <c r="AI266">
        <f t="shared" si="103"/>
        <v>2</v>
      </c>
      <c r="AJ266" s="3">
        <f t="shared" si="104"/>
        <v>4</v>
      </c>
      <c r="AK266">
        <f t="shared" si="105"/>
        <v>4</v>
      </c>
      <c r="AL266" s="3">
        <f t="shared" si="106"/>
        <v>2</v>
      </c>
      <c r="AM266" s="3">
        <f t="shared" si="106"/>
        <v>3</v>
      </c>
      <c r="AN266" s="3">
        <f t="shared" si="106"/>
        <v>3</v>
      </c>
      <c r="AO266" s="3">
        <f t="shared" si="99"/>
        <v>2</v>
      </c>
      <c r="AP266" s="3">
        <f t="shared" si="99"/>
        <v>2</v>
      </c>
      <c r="AQ266" s="5">
        <f t="shared" si="107"/>
        <v>3</v>
      </c>
      <c r="AR266" s="3">
        <f t="shared" si="108"/>
        <v>1</v>
      </c>
      <c r="AS266" s="3">
        <f t="shared" si="109"/>
        <v>3</v>
      </c>
      <c r="AT266" s="3">
        <f t="shared" si="110"/>
        <v>2</v>
      </c>
      <c r="AU266" s="3">
        <f t="shared" si="111"/>
        <v>3</v>
      </c>
      <c r="AV266" s="3">
        <f t="shared" si="112"/>
        <v>1</v>
      </c>
      <c r="AW266">
        <f t="shared" si="113"/>
        <v>2</v>
      </c>
      <c r="AX266">
        <f t="shared" si="114"/>
        <v>3</v>
      </c>
      <c r="AY266">
        <f t="shared" si="115"/>
        <v>4</v>
      </c>
      <c r="AZ266" s="3">
        <f t="shared" si="116"/>
        <v>2</v>
      </c>
      <c r="BA266" s="3">
        <f t="shared" si="117"/>
        <v>3</v>
      </c>
      <c r="BB266">
        <f t="shared" si="118"/>
        <v>3</v>
      </c>
      <c r="BC266" s="3">
        <f t="shared" si="119"/>
        <v>1</v>
      </c>
      <c r="BD266">
        <f t="shared" si="120"/>
        <v>2</v>
      </c>
      <c r="BE266">
        <f t="shared" si="121"/>
        <v>2</v>
      </c>
      <c r="BF266">
        <f t="shared" si="122"/>
        <v>63</v>
      </c>
    </row>
    <row r="267" spans="1:58" x14ac:dyDescent="0.35">
      <c r="A267" s="22" t="s">
        <v>351</v>
      </c>
      <c r="B267" s="1" t="s">
        <v>10</v>
      </c>
      <c r="C267" s="1" t="s">
        <v>7</v>
      </c>
      <c r="D267" s="1">
        <v>15</v>
      </c>
      <c r="E267" s="1" t="s">
        <v>3</v>
      </c>
      <c r="F267" s="2" t="s">
        <v>6</v>
      </c>
      <c r="G267" s="2" t="s">
        <v>5</v>
      </c>
      <c r="H267" s="1" t="s">
        <v>4</v>
      </c>
      <c r="I267" s="2" t="s">
        <v>4</v>
      </c>
      <c r="J267" s="1" t="s">
        <v>3</v>
      </c>
      <c r="K267" s="2" t="s">
        <v>4</v>
      </c>
      <c r="L267" s="2" t="s">
        <v>4</v>
      </c>
      <c r="M267" s="2" t="s">
        <v>4</v>
      </c>
      <c r="N267" s="2" t="s">
        <v>5</v>
      </c>
      <c r="O267" s="2" t="s">
        <v>4</v>
      </c>
      <c r="P267" s="1" t="s">
        <v>3</v>
      </c>
      <c r="Q267" s="2" t="s">
        <v>3</v>
      </c>
      <c r="R267" s="2" t="s">
        <v>4</v>
      </c>
      <c r="S267" s="2" t="s">
        <v>5</v>
      </c>
      <c r="T267" s="2" t="s">
        <v>4</v>
      </c>
      <c r="U267" s="2" t="s">
        <v>5</v>
      </c>
      <c r="V267" s="1" t="s">
        <v>3</v>
      </c>
      <c r="W267" s="1" t="s">
        <v>5</v>
      </c>
      <c r="X267" s="1" t="s">
        <v>5</v>
      </c>
      <c r="Y267" s="2" t="s">
        <v>5</v>
      </c>
      <c r="Z267" s="2" t="s">
        <v>4</v>
      </c>
      <c r="AA267" s="1" t="s">
        <v>5</v>
      </c>
      <c r="AB267" s="2" t="s">
        <v>6</v>
      </c>
      <c r="AC267" s="1" t="s">
        <v>4</v>
      </c>
      <c r="AD267" s="1" t="s">
        <v>4</v>
      </c>
      <c r="AF267">
        <f t="shared" si="100"/>
        <v>4</v>
      </c>
      <c r="AG267" s="3">
        <f t="shared" si="101"/>
        <v>4</v>
      </c>
      <c r="AH267" s="3">
        <f t="shared" si="102"/>
        <v>3</v>
      </c>
      <c r="AI267">
        <f t="shared" si="103"/>
        <v>3</v>
      </c>
      <c r="AJ267" s="3">
        <f t="shared" si="104"/>
        <v>2</v>
      </c>
      <c r="AK267">
        <f t="shared" si="105"/>
        <v>4</v>
      </c>
      <c r="AL267" s="3">
        <f t="shared" si="106"/>
        <v>2</v>
      </c>
      <c r="AM267" s="3">
        <f t="shared" si="106"/>
        <v>2</v>
      </c>
      <c r="AN267" s="3">
        <f t="shared" si="106"/>
        <v>2</v>
      </c>
      <c r="AO267" s="3">
        <f t="shared" si="99"/>
        <v>3</v>
      </c>
      <c r="AP267" s="3">
        <f t="shared" si="99"/>
        <v>2</v>
      </c>
      <c r="AQ267" s="5">
        <f t="shared" si="107"/>
        <v>4</v>
      </c>
      <c r="AR267" s="3">
        <f t="shared" si="108"/>
        <v>1</v>
      </c>
      <c r="AS267" s="3">
        <f t="shared" si="109"/>
        <v>2</v>
      </c>
      <c r="AT267" s="3">
        <f t="shared" si="110"/>
        <v>3</v>
      </c>
      <c r="AU267" s="3">
        <f t="shared" si="111"/>
        <v>2</v>
      </c>
      <c r="AV267" s="3">
        <f t="shared" si="112"/>
        <v>3</v>
      </c>
      <c r="AW267">
        <f t="shared" si="113"/>
        <v>4</v>
      </c>
      <c r="AX267">
        <f t="shared" si="114"/>
        <v>2</v>
      </c>
      <c r="AY267">
        <f t="shared" si="115"/>
        <v>2</v>
      </c>
      <c r="AZ267" s="3">
        <f t="shared" si="116"/>
        <v>3</v>
      </c>
      <c r="BA267" s="3">
        <f t="shared" si="117"/>
        <v>2</v>
      </c>
      <c r="BB267">
        <f t="shared" si="118"/>
        <v>2</v>
      </c>
      <c r="BC267" s="3">
        <f t="shared" si="119"/>
        <v>4</v>
      </c>
      <c r="BD267">
        <f t="shared" si="120"/>
        <v>3</v>
      </c>
      <c r="BE267">
        <f t="shared" si="121"/>
        <v>3</v>
      </c>
      <c r="BF267">
        <f t="shared" si="122"/>
        <v>71</v>
      </c>
    </row>
    <row r="268" spans="1:58" x14ac:dyDescent="0.35">
      <c r="A268" s="22" t="s">
        <v>352</v>
      </c>
      <c r="B268" s="1" t="s">
        <v>10</v>
      </c>
      <c r="C268" s="1" t="s">
        <v>7</v>
      </c>
      <c r="D268" s="1">
        <v>16</v>
      </c>
      <c r="E268" s="1" t="s">
        <v>3</v>
      </c>
      <c r="F268" s="2" t="s">
        <v>3</v>
      </c>
      <c r="G268" s="2" t="s">
        <v>5</v>
      </c>
      <c r="H268" s="1" t="s">
        <v>4</v>
      </c>
      <c r="I268" s="2" t="s">
        <v>4</v>
      </c>
      <c r="J268" s="1" t="s">
        <v>3</v>
      </c>
      <c r="K268" s="2" t="s">
        <v>3</v>
      </c>
      <c r="L268" s="2" t="s">
        <v>5</v>
      </c>
      <c r="M268" s="2" t="s">
        <v>4</v>
      </c>
      <c r="N268" s="2" t="s">
        <v>3</v>
      </c>
      <c r="O268" s="2" t="s">
        <v>5</v>
      </c>
      <c r="P268" s="1" t="s">
        <v>4</v>
      </c>
      <c r="Q268" s="2" t="s">
        <v>4</v>
      </c>
      <c r="R268" s="2" t="s">
        <v>4</v>
      </c>
      <c r="S268" s="2" t="s">
        <v>5</v>
      </c>
      <c r="T268" s="2" t="s">
        <v>6</v>
      </c>
      <c r="U268" s="2" t="s">
        <v>5</v>
      </c>
      <c r="V268" s="1" t="s">
        <v>5</v>
      </c>
      <c r="W268" s="1" t="s">
        <v>5</v>
      </c>
      <c r="X268" s="1" t="s">
        <v>6</v>
      </c>
      <c r="Y268" s="2" t="s">
        <v>4</v>
      </c>
      <c r="Z268" s="2" t="s">
        <v>4</v>
      </c>
      <c r="AA268" s="1" t="s">
        <v>3</v>
      </c>
      <c r="AB268" s="2" t="s">
        <v>5</v>
      </c>
      <c r="AC268" s="1" t="s">
        <v>4</v>
      </c>
      <c r="AD268" s="1" t="s">
        <v>6</v>
      </c>
      <c r="AF268">
        <f t="shared" si="100"/>
        <v>4</v>
      </c>
      <c r="AG268" s="3">
        <f t="shared" si="101"/>
        <v>1</v>
      </c>
      <c r="AH268" s="3">
        <f t="shared" si="102"/>
        <v>3</v>
      </c>
      <c r="AI268">
        <f t="shared" si="103"/>
        <v>3</v>
      </c>
      <c r="AJ268" s="3">
        <f t="shared" si="104"/>
        <v>2</v>
      </c>
      <c r="AK268">
        <f t="shared" si="105"/>
        <v>4</v>
      </c>
      <c r="AL268" s="3">
        <f t="shared" si="106"/>
        <v>1</v>
      </c>
      <c r="AM268" s="3">
        <f t="shared" si="106"/>
        <v>3</v>
      </c>
      <c r="AN268" s="3">
        <f t="shared" si="106"/>
        <v>2</v>
      </c>
      <c r="AO268" s="3">
        <f t="shared" si="99"/>
        <v>1</v>
      </c>
      <c r="AP268" s="3">
        <f t="shared" si="99"/>
        <v>3</v>
      </c>
      <c r="AQ268" s="5">
        <f t="shared" si="107"/>
        <v>3</v>
      </c>
      <c r="AR268" s="3">
        <f t="shared" si="108"/>
        <v>2</v>
      </c>
      <c r="AS268" s="3">
        <f t="shared" si="109"/>
        <v>2</v>
      </c>
      <c r="AT268" s="3">
        <f t="shared" si="110"/>
        <v>3</v>
      </c>
      <c r="AU268" s="3">
        <f t="shared" si="111"/>
        <v>4</v>
      </c>
      <c r="AV268" s="3">
        <f t="shared" si="112"/>
        <v>3</v>
      </c>
      <c r="AW268">
        <f t="shared" si="113"/>
        <v>2</v>
      </c>
      <c r="AX268">
        <f t="shared" si="114"/>
        <v>2</v>
      </c>
      <c r="AY268">
        <f t="shared" si="115"/>
        <v>1</v>
      </c>
      <c r="AZ268" s="3">
        <f t="shared" si="116"/>
        <v>2</v>
      </c>
      <c r="BA268" s="3">
        <f t="shared" si="117"/>
        <v>2</v>
      </c>
      <c r="BB268">
        <f t="shared" si="118"/>
        <v>4</v>
      </c>
      <c r="BC268" s="3">
        <f t="shared" si="119"/>
        <v>3</v>
      </c>
      <c r="BD268">
        <f t="shared" si="120"/>
        <v>3</v>
      </c>
      <c r="BE268">
        <f t="shared" si="121"/>
        <v>1</v>
      </c>
      <c r="BF268">
        <f t="shared" si="122"/>
        <v>64</v>
      </c>
    </row>
    <row r="269" spans="1:58" x14ac:dyDescent="0.35">
      <c r="A269" s="22" t="s">
        <v>353</v>
      </c>
      <c r="B269" s="1" t="s">
        <v>9</v>
      </c>
      <c r="C269" s="1" t="s">
        <v>7</v>
      </c>
      <c r="D269" s="1">
        <v>17</v>
      </c>
      <c r="E269" s="1" t="s">
        <v>4</v>
      </c>
      <c r="F269" s="2" t="s">
        <v>6</v>
      </c>
      <c r="G269" s="2" t="s">
        <v>5</v>
      </c>
      <c r="H269" s="1" t="s">
        <v>3</v>
      </c>
      <c r="I269" s="2" t="s">
        <v>5</v>
      </c>
      <c r="J269" s="1" t="s">
        <v>4</v>
      </c>
      <c r="K269" s="2" t="s">
        <v>3</v>
      </c>
      <c r="L269" s="2" t="s">
        <v>4</v>
      </c>
      <c r="M269" s="2" t="s">
        <v>4</v>
      </c>
      <c r="N269" s="2" t="s">
        <v>5</v>
      </c>
      <c r="O269" s="2" t="s">
        <v>4</v>
      </c>
      <c r="P269" s="1" t="s">
        <v>5</v>
      </c>
      <c r="Q269" s="2" t="s">
        <v>4</v>
      </c>
      <c r="R269" s="2" t="s">
        <v>3</v>
      </c>
      <c r="S269" s="2" t="s">
        <v>6</v>
      </c>
      <c r="T269" s="2" t="s">
        <v>5</v>
      </c>
      <c r="U269" s="2" t="s">
        <v>5</v>
      </c>
      <c r="V269" s="1" t="s">
        <v>4</v>
      </c>
      <c r="W269" s="1" t="s">
        <v>3</v>
      </c>
      <c r="X269" s="1" t="s">
        <v>4</v>
      </c>
      <c r="Y269" s="2" t="s">
        <v>5</v>
      </c>
      <c r="Z269" s="2" t="s">
        <v>4</v>
      </c>
      <c r="AA269" s="1" t="s">
        <v>5</v>
      </c>
      <c r="AB269" s="2" t="s">
        <v>4</v>
      </c>
      <c r="AC269" s="1" t="s">
        <v>4</v>
      </c>
      <c r="AD269" s="1" t="s">
        <v>5</v>
      </c>
      <c r="AF269">
        <f t="shared" si="100"/>
        <v>3</v>
      </c>
      <c r="AG269" s="3">
        <f t="shared" si="101"/>
        <v>4</v>
      </c>
      <c r="AH269" s="3">
        <f t="shared" si="102"/>
        <v>3</v>
      </c>
      <c r="AI269">
        <f t="shared" si="103"/>
        <v>4</v>
      </c>
      <c r="AJ269" s="3">
        <f t="shared" si="104"/>
        <v>3</v>
      </c>
      <c r="AK269">
        <f t="shared" si="105"/>
        <v>3</v>
      </c>
      <c r="AL269" s="3">
        <f t="shared" si="106"/>
        <v>1</v>
      </c>
      <c r="AM269" s="3">
        <f t="shared" si="106"/>
        <v>2</v>
      </c>
      <c r="AN269" s="3">
        <f t="shared" si="106"/>
        <v>2</v>
      </c>
      <c r="AO269" s="3">
        <f t="shared" si="99"/>
        <v>3</v>
      </c>
      <c r="AP269" s="3">
        <f t="shared" si="99"/>
        <v>2</v>
      </c>
      <c r="AQ269" s="5">
        <f t="shared" si="107"/>
        <v>2</v>
      </c>
      <c r="AR269" s="3">
        <f t="shared" si="108"/>
        <v>2</v>
      </c>
      <c r="AS269" s="3">
        <f t="shared" si="109"/>
        <v>1</v>
      </c>
      <c r="AT269" s="3">
        <f t="shared" si="110"/>
        <v>4</v>
      </c>
      <c r="AU269" s="3">
        <f t="shared" si="111"/>
        <v>3</v>
      </c>
      <c r="AV269" s="3">
        <f t="shared" si="112"/>
        <v>3</v>
      </c>
      <c r="AW269">
        <f t="shared" si="113"/>
        <v>3</v>
      </c>
      <c r="AX269">
        <f t="shared" si="114"/>
        <v>4</v>
      </c>
      <c r="AY269">
        <f t="shared" si="115"/>
        <v>3</v>
      </c>
      <c r="AZ269" s="3">
        <f t="shared" si="116"/>
        <v>3</v>
      </c>
      <c r="BA269" s="3">
        <f t="shared" si="117"/>
        <v>2</v>
      </c>
      <c r="BB269">
        <f t="shared" si="118"/>
        <v>2</v>
      </c>
      <c r="BC269" s="3">
        <f t="shared" si="119"/>
        <v>2</v>
      </c>
      <c r="BD269">
        <f t="shared" si="120"/>
        <v>3</v>
      </c>
      <c r="BE269">
        <f t="shared" si="121"/>
        <v>2</v>
      </c>
      <c r="BF269">
        <f t="shared" si="122"/>
        <v>69</v>
      </c>
    </row>
    <row r="270" spans="1:58" x14ac:dyDescent="0.35">
      <c r="A270" s="22" t="s">
        <v>354</v>
      </c>
      <c r="B270" s="1" t="s">
        <v>9</v>
      </c>
      <c r="C270" s="1" t="s">
        <v>7</v>
      </c>
      <c r="D270" s="1">
        <v>17</v>
      </c>
      <c r="E270" s="1" t="s">
        <v>4</v>
      </c>
      <c r="F270" s="2" t="s">
        <v>5</v>
      </c>
      <c r="G270" s="2" t="s">
        <v>4</v>
      </c>
      <c r="H270" s="1" t="s">
        <v>4</v>
      </c>
      <c r="I270" s="2" t="s">
        <v>5</v>
      </c>
      <c r="J270" s="1" t="s">
        <v>3</v>
      </c>
      <c r="K270" s="2" t="s">
        <v>5</v>
      </c>
      <c r="L270" s="2" t="s">
        <v>5</v>
      </c>
      <c r="M270" s="2" t="s">
        <v>4</v>
      </c>
      <c r="N270" s="2" t="s">
        <v>5</v>
      </c>
      <c r="O270" s="2" t="s">
        <v>5</v>
      </c>
      <c r="P270" s="1" t="s">
        <v>4</v>
      </c>
      <c r="Q270" s="2" t="s">
        <v>5</v>
      </c>
      <c r="R270" s="2" t="s">
        <v>4</v>
      </c>
      <c r="S270" s="2" t="s">
        <v>5</v>
      </c>
      <c r="T270" s="2" t="s">
        <v>6</v>
      </c>
      <c r="U270" s="2" t="s">
        <v>4</v>
      </c>
      <c r="V270" s="1" t="s">
        <v>3</v>
      </c>
      <c r="W270" s="1" t="s">
        <v>4</v>
      </c>
      <c r="X270" s="1" t="s">
        <v>4</v>
      </c>
      <c r="Y270" s="2" t="s">
        <v>3</v>
      </c>
      <c r="Z270" s="2" t="s">
        <v>4</v>
      </c>
      <c r="AA270" s="1" t="s">
        <v>4</v>
      </c>
      <c r="AB270" s="2" t="s">
        <v>5</v>
      </c>
      <c r="AC270" s="1" t="s">
        <v>4</v>
      </c>
      <c r="AD270" s="1" t="s">
        <v>4</v>
      </c>
      <c r="AF270">
        <f t="shared" si="100"/>
        <v>3</v>
      </c>
      <c r="AG270" s="3">
        <f t="shared" si="101"/>
        <v>3</v>
      </c>
      <c r="AH270" s="3">
        <f t="shared" si="102"/>
        <v>2</v>
      </c>
      <c r="AI270">
        <f t="shared" si="103"/>
        <v>3</v>
      </c>
      <c r="AJ270" s="3">
        <f t="shared" si="104"/>
        <v>3</v>
      </c>
      <c r="AK270">
        <f t="shared" si="105"/>
        <v>4</v>
      </c>
      <c r="AL270" s="3">
        <f t="shared" si="106"/>
        <v>3</v>
      </c>
      <c r="AM270" s="3">
        <f t="shared" si="106"/>
        <v>3</v>
      </c>
      <c r="AN270" s="3">
        <f t="shared" si="106"/>
        <v>2</v>
      </c>
      <c r="AO270" s="3">
        <f t="shared" si="99"/>
        <v>3</v>
      </c>
      <c r="AP270" s="3">
        <f t="shared" si="99"/>
        <v>3</v>
      </c>
      <c r="AQ270" s="5">
        <f t="shared" si="107"/>
        <v>3</v>
      </c>
      <c r="AR270" s="3">
        <f t="shared" si="108"/>
        <v>3</v>
      </c>
      <c r="AS270" s="3">
        <f t="shared" si="109"/>
        <v>2</v>
      </c>
      <c r="AT270" s="3">
        <f t="shared" si="110"/>
        <v>3</v>
      </c>
      <c r="AU270" s="3">
        <f t="shared" si="111"/>
        <v>4</v>
      </c>
      <c r="AV270" s="3">
        <f t="shared" si="112"/>
        <v>2</v>
      </c>
      <c r="AW270">
        <f t="shared" si="113"/>
        <v>4</v>
      </c>
      <c r="AX270">
        <f t="shared" si="114"/>
        <v>3</v>
      </c>
      <c r="AY270">
        <f t="shared" si="115"/>
        <v>3</v>
      </c>
      <c r="AZ270" s="3">
        <f t="shared" si="116"/>
        <v>1</v>
      </c>
      <c r="BA270" s="3">
        <f t="shared" si="117"/>
        <v>2</v>
      </c>
      <c r="BB270">
        <f t="shared" si="118"/>
        <v>3</v>
      </c>
      <c r="BC270" s="3">
        <f t="shared" si="119"/>
        <v>3</v>
      </c>
      <c r="BD270">
        <f t="shared" si="120"/>
        <v>3</v>
      </c>
      <c r="BE270">
        <f t="shared" si="121"/>
        <v>3</v>
      </c>
      <c r="BF270">
        <f t="shared" si="122"/>
        <v>74</v>
      </c>
    </row>
    <row r="271" spans="1:58" x14ac:dyDescent="0.35">
      <c r="A271" s="22" t="s">
        <v>355</v>
      </c>
      <c r="B271" s="1" t="s">
        <v>10</v>
      </c>
      <c r="C271" s="1" t="s">
        <v>7</v>
      </c>
      <c r="D271" s="1">
        <v>16</v>
      </c>
      <c r="E271" s="1" t="s">
        <v>4</v>
      </c>
      <c r="F271" s="2" t="s">
        <v>3</v>
      </c>
      <c r="G271" s="2" t="s">
        <v>5</v>
      </c>
      <c r="H271" s="1" t="s">
        <v>3</v>
      </c>
      <c r="I271" s="2" t="s">
        <v>6</v>
      </c>
      <c r="J271" s="1" t="s">
        <v>4</v>
      </c>
      <c r="K271" s="2" t="s">
        <v>5</v>
      </c>
      <c r="L271" s="2" t="s">
        <v>5</v>
      </c>
      <c r="M271" s="2" t="s">
        <v>4</v>
      </c>
      <c r="N271" s="2" t="s">
        <v>5</v>
      </c>
      <c r="O271" s="2" t="s">
        <v>5</v>
      </c>
      <c r="P271" s="1" t="s">
        <v>4</v>
      </c>
      <c r="Q271" s="2" t="s">
        <v>3</v>
      </c>
      <c r="R271" s="2" t="s">
        <v>5</v>
      </c>
      <c r="S271" s="2" t="s">
        <v>5</v>
      </c>
      <c r="T271" s="2" t="s">
        <v>4</v>
      </c>
      <c r="U271" s="2" t="s">
        <v>4</v>
      </c>
      <c r="V271" s="1" t="s">
        <v>3</v>
      </c>
      <c r="W271" s="1" t="s">
        <v>4</v>
      </c>
      <c r="X271" s="1" t="s">
        <v>3</v>
      </c>
      <c r="Y271" s="2" t="s">
        <v>5</v>
      </c>
      <c r="Z271" s="2" t="s">
        <v>6</v>
      </c>
      <c r="AA271" s="1" t="s">
        <v>4</v>
      </c>
      <c r="AB271" s="2" t="s">
        <v>4</v>
      </c>
      <c r="AC271" s="1" t="s">
        <v>3</v>
      </c>
      <c r="AD271" s="1" t="s">
        <v>4</v>
      </c>
      <c r="AF271">
        <f t="shared" si="100"/>
        <v>3</v>
      </c>
      <c r="AG271" s="3">
        <f t="shared" si="101"/>
        <v>1</v>
      </c>
      <c r="AH271" s="3">
        <f t="shared" si="102"/>
        <v>3</v>
      </c>
      <c r="AI271">
        <f t="shared" si="103"/>
        <v>4</v>
      </c>
      <c r="AJ271" s="3">
        <f t="shared" si="104"/>
        <v>4</v>
      </c>
      <c r="AK271">
        <f t="shared" si="105"/>
        <v>3</v>
      </c>
      <c r="AL271" s="3">
        <f t="shared" si="106"/>
        <v>3</v>
      </c>
      <c r="AM271" s="3">
        <f t="shared" si="106"/>
        <v>3</v>
      </c>
      <c r="AN271" s="3">
        <f t="shared" si="106"/>
        <v>2</v>
      </c>
      <c r="AO271" s="3">
        <f t="shared" si="99"/>
        <v>3</v>
      </c>
      <c r="AP271" s="3">
        <f t="shared" si="99"/>
        <v>3</v>
      </c>
      <c r="AQ271" s="5">
        <f t="shared" si="107"/>
        <v>3</v>
      </c>
      <c r="AR271" s="3">
        <f t="shared" si="108"/>
        <v>1</v>
      </c>
      <c r="AS271" s="3">
        <f t="shared" si="109"/>
        <v>3</v>
      </c>
      <c r="AT271" s="3">
        <f t="shared" si="110"/>
        <v>3</v>
      </c>
      <c r="AU271" s="3">
        <f t="shared" si="111"/>
        <v>2</v>
      </c>
      <c r="AV271" s="3">
        <f t="shared" si="112"/>
        <v>2</v>
      </c>
      <c r="AW271">
        <f t="shared" si="113"/>
        <v>4</v>
      </c>
      <c r="AX271">
        <f t="shared" si="114"/>
        <v>3</v>
      </c>
      <c r="AY271">
        <f t="shared" si="115"/>
        <v>4</v>
      </c>
      <c r="AZ271" s="3">
        <f t="shared" si="116"/>
        <v>3</v>
      </c>
      <c r="BA271" s="3">
        <f t="shared" si="117"/>
        <v>4</v>
      </c>
      <c r="BB271">
        <f t="shared" si="118"/>
        <v>3</v>
      </c>
      <c r="BC271" s="3">
        <f t="shared" si="119"/>
        <v>2</v>
      </c>
      <c r="BD271">
        <f t="shared" si="120"/>
        <v>4</v>
      </c>
      <c r="BE271">
        <f t="shared" si="121"/>
        <v>3</v>
      </c>
      <c r="BF271">
        <f t="shared" si="122"/>
        <v>76</v>
      </c>
    </row>
    <row r="272" spans="1:58" x14ac:dyDescent="0.35">
      <c r="A272" s="22" t="s">
        <v>356</v>
      </c>
      <c r="B272" s="1" t="s">
        <v>10</v>
      </c>
      <c r="C272" s="1" t="s">
        <v>7</v>
      </c>
      <c r="D272" s="1">
        <v>16</v>
      </c>
      <c r="E272" s="1" t="s">
        <v>3</v>
      </c>
      <c r="F272" s="2" t="s">
        <v>4</v>
      </c>
      <c r="G272" s="2" t="s">
        <v>5</v>
      </c>
      <c r="H272" s="1" t="s">
        <v>4</v>
      </c>
      <c r="I272" s="2" t="s">
        <v>5</v>
      </c>
      <c r="J272" s="1" t="s">
        <v>3</v>
      </c>
      <c r="K272" s="2" t="s">
        <v>5</v>
      </c>
      <c r="L272" s="2" t="s">
        <v>4</v>
      </c>
      <c r="M272" s="2" t="s">
        <v>5</v>
      </c>
      <c r="N272" s="2" t="s">
        <v>4</v>
      </c>
      <c r="O272" s="2" t="s">
        <v>5</v>
      </c>
      <c r="P272" s="1" t="s">
        <v>3</v>
      </c>
      <c r="Q272" s="2" t="s">
        <v>5</v>
      </c>
      <c r="R272" s="2" t="s">
        <v>4</v>
      </c>
      <c r="S272" s="2" t="s">
        <v>5</v>
      </c>
      <c r="T272" s="2" t="s">
        <v>4</v>
      </c>
      <c r="U272" s="2" t="s">
        <v>4</v>
      </c>
      <c r="V272" s="1" t="s">
        <v>3</v>
      </c>
      <c r="W272" s="1" t="s">
        <v>4</v>
      </c>
      <c r="X272" s="1" t="s">
        <v>4</v>
      </c>
      <c r="Y272" s="2" t="s">
        <v>5</v>
      </c>
      <c r="Z272" s="2" t="s">
        <v>3</v>
      </c>
      <c r="AA272" s="1" t="s">
        <v>3</v>
      </c>
      <c r="AB272" s="2" t="s">
        <v>4</v>
      </c>
      <c r="AC272" s="1" t="s">
        <v>5</v>
      </c>
      <c r="AD272" s="1" t="s">
        <v>4</v>
      </c>
      <c r="AF272">
        <f t="shared" si="100"/>
        <v>4</v>
      </c>
      <c r="AG272" s="3">
        <f t="shared" si="101"/>
        <v>2</v>
      </c>
      <c r="AH272" s="3">
        <f t="shared" si="102"/>
        <v>3</v>
      </c>
      <c r="AI272">
        <f t="shared" si="103"/>
        <v>3</v>
      </c>
      <c r="AJ272" s="3">
        <f t="shared" si="104"/>
        <v>3</v>
      </c>
      <c r="AK272">
        <f t="shared" si="105"/>
        <v>4</v>
      </c>
      <c r="AL272" s="3">
        <f t="shared" si="106"/>
        <v>3</v>
      </c>
      <c r="AM272" s="3">
        <f t="shared" si="106"/>
        <v>2</v>
      </c>
      <c r="AN272" s="3">
        <f t="shared" si="106"/>
        <v>3</v>
      </c>
      <c r="AO272" s="3">
        <f t="shared" si="99"/>
        <v>2</v>
      </c>
      <c r="AP272" s="3">
        <f t="shared" si="99"/>
        <v>3</v>
      </c>
      <c r="AQ272" s="5">
        <f t="shared" si="107"/>
        <v>4</v>
      </c>
      <c r="AR272" s="3">
        <f t="shared" si="108"/>
        <v>3</v>
      </c>
      <c r="AS272" s="3">
        <f t="shared" si="109"/>
        <v>2</v>
      </c>
      <c r="AT272" s="3">
        <f t="shared" si="110"/>
        <v>3</v>
      </c>
      <c r="AU272" s="3">
        <f t="shared" si="111"/>
        <v>2</v>
      </c>
      <c r="AV272" s="3">
        <f t="shared" si="112"/>
        <v>2</v>
      </c>
      <c r="AW272">
        <f t="shared" si="113"/>
        <v>4</v>
      </c>
      <c r="AX272">
        <f t="shared" si="114"/>
        <v>3</v>
      </c>
      <c r="AY272">
        <f t="shared" si="115"/>
        <v>3</v>
      </c>
      <c r="AZ272" s="3">
        <f t="shared" si="116"/>
        <v>3</v>
      </c>
      <c r="BA272" s="3">
        <f t="shared" si="117"/>
        <v>1</v>
      </c>
      <c r="BB272">
        <f t="shared" si="118"/>
        <v>4</v>
      </c>
      <c r="BC272" s="3">
        <f t="shared" si="119"/>
        <v>2</v>
      </c>
      <c r="BD272">
        <f t="shared" si="120"/>
        <v>2</v>
      </c>
      <c r="BE272">
        <f t="shared" si="121"/>
        <v>3</v>
      </c>
      <c r="BF272">
        <f t="shared" si="122"/>
        <v>73</v>
      </c>
    </row>
    <row r="273" spans="1:58" x14ac:dyDescent="0.35">
      <c r="A273" s="22" t="s">
        <v>357</v>
      </c>
      <c r="B273" s="1" t="s">
        <v>10</v>
      </c>
      <c r="C273" s="1" t="s">
        <v>7</v>
      </c>
      <c r="D273" s="1">
        <v>16</v>
      </c>
      <c r="E273" s="1" t="s">
        <v>4</v>
      </c>
      <c r="F273" s="2" t="s">
        <v>3</v>
      </c>
      <c r="G273" s="2" t="s">
        <v>4</v>
      </c>
      <c r="H273" s="1" t="s">
        <v>5</v>
      </c>
      <c r="I273" s="2" t="s">
        <v>3</v>
      </c>
      <c r="J273" s="1" t="s">
        <v>3</v>
      </c>
      <c r="K273" s="2" t="s">
        <v>4</v>
      </c>
      <c r="L273" s="2" t="s">
        <v>5</v>
      </c>
      <c r="M273" s="2" t="s">
        <v>5</v>
      </c>
      <c r="N273" s="2" t="s">
        <v>4</v>
      </c>
      <c r="O273" s="2" t="s">
        <v>4</v>
      </c>
      <c r="P273" s="1" t="s">
        <v>3</v>
      </c>
      <c r="Q273" s="2" t="s">
        <v>4</v>
      </c>
      <c r="R273" s="2" t="s">
        <v>4</v>
      </c>
      <c r="S273" s="2" t="s">
        <v>5</v>
      </c>
      <c r="T273" s="2" t="s">
        <v>3</v>
      </c>
      <c r="U273" s="2" t="s">
        <v>4</v>
      </c>
      <c r="V273" s="1" t="s">
        <v>4</v>
      </c>
      <c r="W273" s="1" t="s">
        <v>4</v>
      </c>
      <c r="X273" s="1" t="s">
        <v>5</v>
      </c>
      <c r="Y273" s="2" t="s">
        <v>5</v>
      </c>
      <c r="Z273" s="2" t="s">
        <v>3</v>
      </c>
      <c r="AA273" s="1" t="s">
        <v>5</v>
      </c>
      <c r="AB273" s="2" t="s">
        <v>4</v>
      </c>
      <c r="AC273" s="1" t="s">
        <v>5</v>
      </c>
      <c r="AD273" s="1" t="s">
        <v>5</v>
      </c>
      <c r="AF273">
        <f t="shared" si="100"/>
        <v>3</v>
      </c>
      <c r="AG273" s="3">
        <f t="shared" si="101"/>
        <v>1</v>
      </c>
      <c r="AH273" s="3">
        <f t="shared" si="102"/>
        <v>2</v>
      </c>
      <c r="AI273">
        <f t="shared" si="103"/>
        <v>2</v>
      </c>
      <c r="AJ273" s="3">
        <f t="shared" si="104"/>
        <v>1</v>
      </c>
      <c r="AK273">
        <f t="shared" si="105"/>
        <v>4</v>
      </c>
      <c r="AL273" s="3">
        <f t="shared" si="106"/>
        <v>2</v>
      </c>
      <c r="AM273" s="3">
        <f t="shared" si="106"/>
        <v>3</v>
      </c>
      <c r="AN273" s="3">
        <f t="shared" si="106"/>
        <v>3</v>
      </c>
      <c r="AO273" s="3">
        <f t="shared" si="99"/>
        <v>2</v>
      </c>
      <c r="AP273" s="3">
        <f t="shared" si="99"/>
        <v>2</v>
      </c>
      <c r="AQ273" s="5">
        <f t="shared" si="107"/>
        <v>4</v>
      </c>
      <c r="AR273" s="3">
        <f t="shared" si="108"/>
        <v>2</v>
      </c>
      <c r="AS273" s="3">
        <f t="shared" si="109"/>
        <v>2</v>
      </c>
      <c r="AT273" s="3">
        <f t="shared" si="110"/>
        <v>3</v>
      </c>
      <c r="AU273" s="3">
        <f t="shared" si="111"/>
        <v>1</v>
      </c>
      <c r="AV273" s="3">
        <f t="shared" si="112"/>
        <v>2</v>
      </c>
      <c r="AW273">
        <f t="shared" si="113"/>
        <v>3</v>
      </c>
      <c r="AX273">
        <f t="shared" si="114"/>
        <v>3</v>
      </c>
      <c r="AY273">
        <f t="shared" si="115"/>
        <v>2</v>
      </c>
      <c r="AZ273" s="3">
        <f t="shared" si="116"/>
        <v>3</v>
      </c>
      <c r="BA273" s="3">
        <f t="shared" si="117"/>
        <v>1</v>
      </c>
      <c r="BB273">
        <f t="shared" si="118"/>
        <v>2</v>
      </c>
      <c r="BC273" s="3">
        <f t="shared" si="119"/>
        <v>2</v>
      </c>
      <c r="BD273">
        <f t="shared" si="120"/>
        <v>2</v>
      </c>
      <c r="BE273">
        <f t="shared" si="121"/>
        <v>2</v>
      </c>
      <c r="BF273">
        <f t="shared" si="122"/>
        <v>59</v>
      </c>
    </row>
    <row r="274" spans="1:58" x14ac:dyDescent="0.35">
      <c r="A274" s="22" t="s">
        <v>358</v>
      </c>
      <c r="B274" s="1" t="s">
        <v>9</v>
      </c>
      <c r="C274" s="1" t="s">
        <v>7</v>
      </c>
      <c r="D274" s="1">
        <v>17</v>
      </c>
      <c r="E274" s="1" t="s">
        <v>4</v>
      </c>
      <c r="F274" s="2" t="s">
        <v>3</v>
      </c>
      <c r="G274" s="2" t="s">
        <v>5</v>
      </c>
      <c r="H274" s="1" t="s">
        <v>4</v>
      </c>
      <c r="I274" s="2" t="s">
        <v>5</v>
      </c>
      <c r="J274" s="1" t="s">
        <v>3</v>
      </c>
      <c r="K274" s="2" t="s">
        <v>3</v>
      </c>
      <c r="L274" s="2" t="s">
        <v>5</v>
      </c>
      <c r="M274" s="2" t="s">
        <v>5</v>
      </c>
      <c r="N274" s="2" t="s">
        <v>6</v>
      </c>
      <c r="O274" s="2" t="s">
        <v>6</v>
      </c>
      <c r="P274" s="1" t="s">
        <v>3</v>
      </c>
      <c r="Q274" s="2" t="s">
        <v>3</v>
      </c>
      <c r="R274" s="2" t="s">
        <v>5</v>
      </c>
      <c r="S274" s="2" t="s">
        <v>4</v>
      </c>
      <c r="T274" s="2" t="s">
        <v>5</v>
      </c>
      <c r="U274" s="2" t="s">
        <v>5</v>
      </c>
      <c r="V274" s="1" t="s">
        <v>4</v>
      </c>
      <c r="W274" s="1" t="s">
        <v>4</v>
      </c>
      <c r="X274" s="1" t="s">
        <v>5</v>
      </c>
      <c r="Y274" s="2" t="s">
        <v>4</v>
      </c>
      <c r="Z274" s="2" t="s">
        <v>5</v>
      </c>
      <c r="AA274" s="1" t="s">
        <v>4</v>
      </c>
      <c r="AB274" s="2" t="s">
        <v>5</v>
      </c>
      <c r="AC274" s="1" t="s">
        <v>4</v>
      </c>
      <c r="AD274" s="1" t="s">
        <v>3</v>
      </c>
      <c r="AF274">
        <f t="shared" si="100"/>
        <v>3</v>
      </c>
      <c r="AG274" s="3">
        <f t="shared" si="101"/>
        <v>1</v>
      </c>
      <c r="AH274" s="3">
        <f t="shared" si="102"/>
        <v>3</v>
      </c>
      <c r="AI274">
        <f t="shared" si="103"/>
        <v>3</v>
      </c>
      <c r="AJ274" s="3">
        <f t="shared" si="104"/>
        <v>3</v>
      </c>
      <c r="AK274">
        <f t="shared" si="105"/>
        <v>4</v>
      </c>
      <c r="AL274" s="3">
        <f t="shared" si="106"/>
        <v>1</v>
      </c>
      <c r="AM274" s="3">
        <f t="shared" si="106"/>
        <v>3</v>
      </c>
      <c r="AN274" s="3">
        <f t="shared" si="106"/>
        <v>3</v>
      </c>
      <c r="AO274" s="3">
        <f t="shared" si="99"/>
        <v>4</v>
      </c>
      <c r="AP274" s="3">
        <f t="shared" si="99"/>
        <v>4</v>
      </c>
      <c r="AQ274" s="5">
        <f t="shared" si="107"/>
        <v>4</v>
      </c>
      <c r="AR274" s="3">
        <f t="shared" si="108"/>
        <v>1</v>
      </c>
      <c r="AS274" s="3">
        <f t="shared" si="109"/>
        <v>3</v>
      </c>
      <c r="AT274" s="3">
        <f t="shared" si="110"/>
        <v>2</v>
      </c>
      <c r="AU274" s="3">
        <f t="shared" si="111"/>
        <v>3</v>
      </c>
      <c r="AV274" s="3">
        <f t="shared" si="112"/>
        <v>3</v>
      </c>
      <c r="AW274">
        <f t="shared" si="113"/>
        <v>3</v>
      </c>
      <c r="AX274">
        <f t="shared" si="114"/>
        <v>3</v>
      </c>
      <c r="AY274">
        <f t="shared" si="115"/>
        <v>2</v>
      </c>
      <c r="AZ274" s="3">
        <f t="shared" si="116"/>
        <v>2</v>
      </c>
      <c r="BA274" s="3">
        <f t="shared" si="117"/>
        <v>3</v>
      </c>
      <c r="BB274">
        <f t="shared" si="118"/>
        <v>3</v>
      </c>
      <c r="BC274" s="3">
        <f t="shared" si="119"/>
        <v>3</v>
      </c>
      <c r="BD274">
        <f t="shared" si="120"/>
        <v>3</v>
      </c>
      <c r="BE274">
        <f t="shared" si="121"/>
        <v>4</v>
      </c>
      <c r="BF274">
        <f t="shared" si="122"/>
        <v>74</v>
      </c>
    </row>
    <row r="275" spans="1:58" x14ac:dyDescent="0.35">
      <c r="A275" s="22" t="s">
        <v>359</v>
      </c>
      <c r="B275" s="1" t="s">
        <v>10</v>
      </c>
      <c r="C275" s="1" t="s">
        <v>7</v>
      </c>
      <c r="D275" s="1">
        <v>17</v>
      </c>
      <c r="E275" s="1" t="s">
        <v>4</v>
      </c>
      <c r="F275" s="2" t="s">
        <v>5</v>
      </c>
      <c r="G275" s="2" t="s">
        <v>5</v>
      </c>
      <c r="H275" s="1" t="s">
        <v>3</v>
      </c>
      <c r="I275" s="2" t="s">
        <v>6</v>
      </c>
      <c r="J275" s="1" t="s">
        <v>3</v>
      </c>
      <c r="K275" s="2" t="s">
        <v>3</v>
      </c>
      <c r="L275" s="2" t="s">
        <v>5</v>
      </c>
      <c r="M275" s="2" t="s">
        <v>6</v>
      </c>
      <c r="N275" s="2" t="s">
        <v>3</v>
      </c>
      <c r="O275" s="2" t="s">
        <v>4</v>
      </c>
      <c r="P275" s="1" t="s">
        <v>4</v>
      </c>
      <c r="Q275" s="2" t="s">
        <v>5</v>
      </c>
      <c r="R275" s="2" t="s">
        <v>3</v>
      </c>
      <c r="S275" s="2" t="s">
        <v>4</v>
      </c>
      <c r="T275" s="2" t="s">
        <v>6</v>
      </c>
      <c r="U275" s="2" t="s">
        <v>5</v>
      </c>
      <c r="V275" s="1" t="s">
        <v>4</v>
      </c>
      <c r="W275" s="1" t="s">
        <v>4</v>
      </c>
      <c r="X275" s="1" t="s">
        <v>3</v>
      </c>
      <c r="Y275" s="2" t="s">
        <v>4</v>
      </c>
      <c r="Z275" s="2" t="s">
        <v>5</v>
      </c>
      <c r="AA275" s="1" t="s">
        <v>3</v>
      </c>
      <c r="AB275" s="2" t="s">
        <v>6</v>
      </c>
      <c r="AC275" s="1" t="s">
        <v>4</v>
      </c>
      <c r="AD275" s="1" t="s">
        <v>3</v>
      </c>
      <c r="AF275">
        <f t="shared" si="100"/>
        <v>3</v>
      </c>
      <c r="AG275" s="3">
        <f t="shared" si="101"/>
        <v>3</v>
      </c>
      <c r="AH275" s="3">
        <f t="shared" si="102"/>
        <v>3</v>
      </c>
      <c r="AI275">
        <f t="shared" si="103"/>
        <v>4</v>
      </c>
      <c r="AJ275" s="3">
        <f t="shared" si="104"/>
        <v>4</v>
      </c>
      <c r="AK275">
        <f t="shared" si="105"/>
        <v>4</v>
      </c>
      <c r="AL275" s="3">
        <f t="shared" si="106"/>
        <v>1</v>
      </c>
      <c r="AM275" s="3">
        <f t="shared" si="106"/>
        <v>3</v>
      </c>
      <c r="AN275" s="3">
        <f t="shared" si="106"/>
        <v>4</v>
      </c>
      <c r="AO275" s="3">
        <f t="shared" si="99"/>
        <v>1</v>
      </c>
      <c r="AP275" s="3">
        <f t="shared" si="99"/>
        <v>2</v>
      </c>
      <c r="AQ275" s="5">
        <f t="shared" si="107"/>
        <v>3</v>
      </c>
      <c r="AR275" s="3">
        <f t="shared" si="108"/>
        <v>3</v>
      </c>
      <c r="AS275" s="3">
        <f t="shared" si="109"/>
        <v>1</v>
      </c>
      <c r="AT275" s="3">
        <f t="shared" si="110"/>
        <v>2</v>
      </c>
      <c r="AU275" s="3">
        <f t="shared" si="111"/>
        <v>4</v>
      </c>
      <c r="AV275" s="3">
        <f t="shared" si="112"/>
        <v>3</v>
      </c>
      <c r="AW275">
        <f t="shared" si="113"/>
        <v>3</v>
      </c>
      <c r="AX275">
        <f t="shared" si="114"/>
        <v>3</v>
      </c>
      <c r="AY275">
        <f t="shared" si="115"/>
        <v>4</v>
      </c>
      <c r="AZ275" s="3">
        <f t="shared" si="116"/>
        <v>2</v>
      </c>
      <c r="BA275" s="3">
        <f t="shared" si="117"/>
        <v>3</v>
      </c>
      <c r="BB275">
        <f t="shared" si="118"/>
        <v>4</v>
      </c>
      <c r="BC275" s="3">
        <f t="shared" si="119"/>
        <v>4</v>
      </c>
      <c r="BD275">
        <f t="shared" si="120"/>
        <v>3</v>
      </c>
      <c r="BE275">
        <f t="shared" si="121"/>
        <v>4</v>
      </c>
      <c r="BF275">
        <f t="shared" si="122"/>
        <v>78</v>
      </c>
    </row>
    <row r="276" spans="1:58" x14ac:dyDescent="0.35">
      <c r="A276" s="22" t="s">
        <v>360</v>
      </c>
      <c r="B276" s="1" t="s">
        <v>10</v>
      </c>
      <c r="C276" s="1" t="s">
        <v>7</v>
      </c>
      <c r="D276" s="1">
        <v>16</v>
      </c>
      <c r="E276" s="1" t="s">
        <v>4</v>
      </c>
      <c r="F276" s="2" t="s">
        <v>3</v>
      </c>
      <c r="G276" s="2" t="s">
        <v>4</v>
      </c>
      <c r="H276" s="1" t="s">
        <v>4</v>
      </c>
      <c r="I276" s="2" t="s">
        <v>3</v>
      </c>
      <c r="J276" s="1" t="s">
        <v>3</v>
      </c>
      <c r="K276" s="2" t="s">
        <v>4</v>
      </c>
      <c r="L276" s="2" t="s">
        <v>4</v>
      </c>
      <c r="M276" s="2" t="s">
        <v>5</v>
      </c>
      <c r="N276" s="2" t="s">
        <v>4</v>
      </c>
      <c r="O276" s="2" t="s">
        <v>4</v>
      </c>
      <c r="P276" s="1" t="s">
        <v>5</v>
      </c>
      <c r="Q276" s="2" t="s">
        <v>6</v>
      </c>
      <c r="R276" s="2" t="s">
        <v>5</v>
      </c>
      <c r="S276" s="2" t="s">
        <v>6</v>
      </c>
      <c r="T276" s="2" t="s">
        <v>4</v>
      </c>
      <c r="U276" s="2" t="s">
        <v>3</v>
      </c>
      <c r="V276" s="1" t="s">
        <v>5</v>
      </c>
      <c r="W276" s="1" t="s">
        <v>4</v>
      </c>
      <c r="X276" s="1" t="s">
        <v>3</v>
      </c>
      <c r="Y276" s="2" t="s">
        <v>3</v>
      </c>
      <c r="Z276" s="2" t="s">
        <v>3</v>
      </c>
      <c r="AA276" s="1" t="s">
        <v>5</v>
      </c>
      <c r="AB276" s="2" t="s">
        <v>4</v>
      </c>
      <c r="AC276" s="1" t="s">
        <v>4</v>
      </c>
      <c r="AD276" s="1" t="s">
        <v>6</v>
      </c>
      <c r="AF276">
        <f t="shared" si="100"/>
        <v>3</v>
      </c>
      <c r="AG276" s="3">
        <f t="shared" si="101"/>
        <v>1</v>
      </c>
      <c r="AH276" s="3">
        <f t="shared" si="102"/>
        <v>2</v>
      </c>
      <c r="AI276">
        <f t="shared" si="103"/>
        <v>3</v>
      </c>
      <c r="AJ276" s="3">
        <f t="shared" si="104"/>
        <v>1</v>
      </c>
      <c r="AK276">
        <f t="shared" si="105"/>
        <v>4</v>
      </c>
      <c r="AL276" s="3">
        <f t="shared" si="106"/>
        <v>2</v>
      </c>
      <c r="AM276" s="3">
        <f t="shared" si="106"/>
        <v>2</v>
      </c>
      <c r="AN276" s="3">
        <f t="shared" si="106"/>
        <v>3</v>
      </c>
      <c r="AO276" s="3">
        <f t="shared" si="99"/>
        <v>2</v>
      </c>
      <c r="AP276" s="3">
        <f t="shared" si="99"/>
        <v>2</v>
      </c>
      <c r="AQ276" s="5">
        <f t="shared" si="107"/>
        <v>2</v>
      </c>
      <c r="AR276" s="3">
        <f t="shared" si="108"/>
        <v>4</v>
      </c>
      <c r="AS276" s="3">
        <f t="shared" si="109"/>
        <v>3</v>
      </c>
      <c r="AT276" s="3">
        <f t="shared" si="110"/>
        <v>4</v>
      </c>
      <c r="AU276" s="3">
        <f t="shared" si="111"/>
        <v>2</v>
      </c>
      <c r="AV276" s="3">
        <f t="shared" si="112"/>
        <v>1</v>
      </c>
      <c r="AW276">
        <f t="shared" si="113"/>
        <v>2</v>
      </c>
      <c r="AX276">
        <f t="shared" si="114"/>
        <v>3</v>
      </c>
      <c r="AY276">
        <f t="shared" si="115"/>
        <v>4</v>
      </c>
      <c r="AZ276" s="3">
        <f t="shared" si="116"/>
        <v>1</v>
      </c>
      <c r="BA276" s="3">
        <f t="shared" si="117"/>
        <v>1</v>
      </c>
      <c r="BB276">
        <f t="shared" si="118"/>
        <v>2</v>
      </c>
      <c r="BC276" s="3">
        <f t="shared" si="119"/>
        <v>2</v>
      </c>
      <c r="BD276">
        <f t="shared" si="120"/>
        <v>3</v>
      </c>
      <c r="BE276">
        <f t="shared" si="121"/>
        <v>1</v>
      </c>
      <c r="BF276">
        <f t="shared" si="122"/>
        <v>60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2A000-5D5B-4E28-A823-FB077C46B8F0}">
  <dimension ref="A1:AF290"/>
  <sheetViews>
    <sheetView topLeftCell="T16" workbookViewId="0">
      <selection activeCell="AF21" sqref="AF21"/>
    </sheetView>
  </sheetViews>
  <sheetFormatPr defaultRowHeight="14.5" x14ac:dyDescent="0.35"/>
  <cols>
    <col min="1" max="1" width="5.7265625" bestFit="1" customWidth="1"/>
    <col min="2" max="2" width="8.7265625" style="1"/>
    <col min="3" max="3" width="11.81640625" bestFit="1" customWidth="1"/>
    <col min="4" max="4" width="17.90625" bestFit="1" customWidth="1"/>
    <col min="11" max="11" width="17.1796875" customWidth="1"/>
    <col min="12" max="12" width="9.7265625" customWidth="1"/>
    <col min="25" max="25" width="23.90625" bestFit="1" customWidth="1"/>
    <col min="26" max="26" width="27" customWidth="1"/>
    <col min="27" max="27" width="10" customWidth="1"/>
    <col min="28" max="28" width="12.1796875" bestFit="1" customWidth="1"/>
    <col min="29" max="29" width="11.81640625" bestFit="1" customWidth="1"/>
    <col min="32" max="32" width="12.1796875" bestFit="1" customWidth="1"/>
  </cols>
  <sheetData>
    <row r="1" spans="1:31" x14ac:dyDescent="0.35">
      <c r="A1" s="1" t="s">
        <v>0</v>
      </c>
      <c r="B1" s="1" t="s">
        <v>1</v>
      </c>
      <c r="C1" s="1" t="s">
        <v>2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  <c r="L1" s="1" t="s">
        <v>19</v>
      </c>
      <c r="M1" s="1" t="s">
        <v>20</v>
      </c>
      <c r="N1" s="1" t="s">
        <v>21</v>
      </c>
      <c r="O1" s="1" t="s">
        <v>22</v>
      </c>
      <c r="P1" s="1" t="s">
        <v>23</v>
      </c>
      <c r="Q1" s="1" t="s">
        <v>24</v>
      </c>
      <c r="R1" s="1" t="s">
        <v>25</v>
      </c>
      <c r="S1" s="1" t="s">
        <v>26</v>
      </c>
      <c r="T1" s="1" t="s">
        <v>27</v>
      </c>
      <c r="U1" s="1" t="s">
        <v>28</v>
      </c>
      <c r="V1" s="1" t="s">
        <v>55</v>
      </c>
      <c r="W1" s="1" t="s">
        <v>56</v>
      </c>
    </row>
    <row r="2" spans="1:31" x14ac:dyDescent="0.35">
      <c r="A2" s="22" t="s">
        <v>86</v>
      </c>
      <c r="B2" s="1" t="s">
        <v>9</v>
      </c>
      <c r="C2" s="1" t="s">
        <v>8</v>
      </c>
      <c r="D2" s="1">
        <v>17</v>
      </c>
      <c r="E2" s="1">
        <v>4</v>
      </c>
      <c r="F2" s="1">
        <v>3</v>
      </c>
      <c r="G2" s="1">
        <v>3</v>
      </c>
      <c r="H2" s="1">
        <v>3</v>
      </c>
      <c r="I2" s="1">
        <v>2</v>
      </c>
      <c r="J2" s="1">
        <v>3</v>
      </c>
      <c r="K2" s="1">
        <v>2</v>
      </c>
      <c r="L2" s="1">
        <v>3</v>
      </c>
      <c r="M2" s="1">
        <v>3</v>
      </c>
      <c r="N2" s="1">
        <v>2</v>
      </c>
      <c r="O2" s="1">
        <v>4</v>
      </c>
      <c r="P2" s="1">
        <v>3</v>
      </c>
      <c r="Q2" s="1">
        <v>3</v>
      </c>
      <c r="R2" s="1">
        <v>2</v>
      </c>
      <c r="S2" s="1">
        <v>3</v>
      </c>
      <c r="T2" s="1">
        <v>3</v>
      </c>
      <c r="U2" s="1">
        <v>3</v>
      </c>
      <c r="V2" s="1">
        <v>49</v>
      </c>
      <c r="W2" t="str">
        <f>IF(V2&lt;42.32,"RENDAH",IF(V2&lt;50.31,"SEDANG",IF(V2&gt;50.31,"TINGGI")))</f>
        <v>SEDANG</v>
      </c>
    </row>
    <row r="3" spans="1:31" x14ac:dyDescent="0.35">
      <c r="A3" s="22" t="s">
        <v>87</v>
      </c>
      <c r="B3" s="1" t="s">
        <v>10</v>
      </c>
      <c r="C3" s="1" t="s">
        <v>7</v>
      </c>
      <c r="D3" s="1">
        <v>16</v>
      </c>
      <c r="E3" s="1">
        <v>4</v>
      </c>
      <c r="F3" s="1">
        <v>3</v>
      </c>
      <c r="G3" s="1">
        <v>2</v>
      </c>
      <c r="H3" s="1">
        <v>3</v>
      </c>
      <c r="I3" s="1">
        <v>4</v>
      </c>
      <c r="J3" s="1">
        <v>3</v>
      </c>
      <c r="K3" s="1">
        <v>4</v>
      </c>
      <c r="L3" s="1">
        <v>3</v>
      </c>
      <c r="M3" s="1">
        <v>3</v>
      </c>
      <c r="N3" s="1">
        <v>2</v>
      </c>
      <c r="O3" s="1">
        <v>4</v>
      </c>
      <c r="P3" s="1">
        <v>4</v>
      </c>
      <c r="Q3" s="1">
        <v>2</v>
      </c>
      <c r="R3" s="1">
        <v>3</v>
      </c>
      <c r="S3" s="1">
        <v>3</v>
      </c>
      <c r="T3" s="1">
        <v>3</v>
      </c>
      <c r="U3" s="1">
        <v>3</v>
      </c>
      <c r="V3" s="1">
        <v>53</v>
      </c>
      <c r="W3" t="str">
        <f>IF(V3&lt;42.32,"RENDAH",IF(V3&lt;50.31,"SEDANG",IF(V3&gt;50.31,"TINGGI")))</f>
        <v>TINGGI</v>
      </c>
      <c r="Y3" s="9" t="s">
        <v>57</v>
      </c>
      <c r="Z3" s="9"/>
      <c r="AA3" s="10"/>
      <c r="AB3" s="8" t="s">
        <v>68</v>
      </c>
      <c r="AC3" s="8"/>
    </row>
    <row r="4" spans="1:31" x14ac:dyDescent="0.35">
      <c r="A4" s="22" t="s">
        <v>88</v>
      </c>
      <c r="B4" s="1" t="s">
        <v>10</v>
      </c>
      <c r="C4" s="1" t="s">
        <v>7</v>
      </c>
      <c r="D4" s="1">
        <v>16</v>
      </c>
      <c r="E4" s="1">
        <v>1</v>
      </c>
      <c r="F4" s="1">
        <v>3</v>
      </c>
      <c r="G4" s="1">
        <v>1</v>
      </c>
      <c r="H4" s="1">
        <v>4</v>
      </c>
      <c r="I4" s="1">
        <v>4</v>
      </c>
      <c r="J4" s="1">
        <v>4</v>
      </c>
      <c r="K4" s="1">
        <v>2</v>
      </c>
      <c r="L4" s="1">
        <v>3</v>
      </c>
      <c r="M4" s="1">
        <v>4</v>
      </c>
      <c r="N4" s="1">
        <v>4</v>
      </c>
      <c r="O4" s="1">
        <v>1</v>
      </c>
      <c r="P4" s="1">
        <v>4</v>
      </c>
      <c r="Q4" s="1">
        <v>4</v>
      </c>
      <c r="R4" s="1">
        <v>2</v>
      </c>
      <c r="S4" s="1">
        <v>3</v>
      </c>
      <c r="T4" s="1">
        <v>3</v>
      </c>
      <c r="U4" s="1">
        <v>3</v>
      </c>
      <c r="V4" s="1">
        <v>50</v>
      </c>
      <c r="W4" t="str">
        <f t="shared" ref="W4:W66" si="0">IF(V4&lt;42.32,"RENDAH",IF(V4&lt;50.31,"SEDANG",IF(V4&gt;50.31,"TINGGI")))</f>
        <v>SEDANG</v>
      </c>
      <c r="Y4" s="8" t="s">
        <v>58</v>
      </c>
      <c r="Z4" s="6" t="s">
        <v>59</v>
      </c>
      <c r="AA4" s="10"/>
      <c r="AB4" s="7" t="s">
        <v>64</v>
      </c>
      <c r="AC4" s="6">
        <f>AVERAGE(V2:V276)</f>
        <v>46.316363636363633</v>
      </c>
    </row>
    <row r="5" spans="1:31" x14ac:dyDescent="0.35">
      <c r="A5" s="22" t="s">
        <v>89</v>
      </c>
      <c r="B5" s="1" t="s">
        <v>10</v>
      </c>
      <c r="C5" s="1" t="s">
        <v>8</v>
      </c>
      <c r="D5" s="1">
        <v>15</v>
      </c>
      <c r="E5" s="1">
        <v>2</v>
      </c>
      <c r="F5" s="1">
        <v>2</v>
      </c>
      <c r="G5" s="1">
        <v>1</v>
      </c>
      <c r="H5" s="1">
        <v>3</v>
      </c>
      <c r="I5" s="1">
        <v>3</v>
      </c>
      <c r="J5" s="1">
        <v>4</v>
      </c>
      <c r="K5" s="1">
        <v>3</v>
      </c>
      <c r="L5" s="1">
        <v>4</v>
      </c>
      <c r="M5" s="1">
        <v>3</v>
      </c>
      <c r="N5" s="1">
        <v>3</v>
      </c>
      <c r="O5" s="1">
        <v>2</v>
      </c>
      <c r="P5" s="1">
        <v>3</v>
      </c>
      <c r="Q5" s="1">
        <v>3</v>
      </c>
      <c r="R5" s="1">
        <v>2</v>
      </c>
      <c r="S5" s="1">
        <v>3</v>
      </c>
      <c r="T5" s="1">
        <v>4</v>
      </c>
      <c r="U5" s="1">
        <v>4</v>
      </c>
      <c r="V5" s="1">
        <v>49</v>
      </c>
      <c r="W5" t="str">
        <f t="shared" si="0"/>
        <v>SEDANG</v>
      </c>
      <c r="Y5" s="8" t="s">
        <v>60</v>
      </c>
      <c r="Z5" s="7" t="s">
        <v>61</v>
      </c>
      <c r="AA5" s="10"/>
      <c r="AB5" s="7" t="s">
        <v>65</v>
      </c>
      <c r="AC5" s="6">
        <f>STDEV(V2:V276)</f>
        <v>4.0024975613483926</v>
      </c>
    </row>
    <row r="6" spans="1:31" x14ac:dyDescent="0.35">
      <c r="A6" s="22" t="s">
        <v>90</v>
      </c>
      <c r="B6" s="1" t="s">
        <v>9</v>
      </c>
      <c r="C6" s="1" t="s">
        <v>7</v>
      </c>
      <c r="D6" s="1">
        <v>17</v>
      </c>
      <c r="E6" s="1">
        <v>4</v>
      </c>
      <c r="F6" s="1">
        <v>4</v>
      </c>
      <c r="G6" s="1">
        <v>2</v>
      </c>
      <c r="H6" s="1">
        <v>4</v>
      </c>
      <c r="I6" s="1">
        <v>3</v>
      </c>
      <c r="J6" s="1">
        <v>2</v>
      </c>
      <c r="K6" s="1">
        <v>4</v>
      </c>
      <c r="L6" s="1">
        <v>2</v>
      </c>
      <c r="M6" s="1">
        <v>3</v>
      </c>
      <c r="N6" s="1">
        <v>4</v>
      </c>
      <c r="O6" s="1">
        <v>4</v>
      </c>
      <c r="P6" s="1">
        <v>4</v>
      </c>
      <c r="Q6" s="1">
        <v>4</v>
      </c>
      <c r="R6" s="1">
        <v>3</v>
      </c>
      <c r="S6" s="1">
        <v>1</v>
      </c>
      <c r="T6" s="1">
        <v>3</v>
      </c>
      <c r="U6" s="1">
        <v>2</v>
      </c>
      <c r="V6" s="1">
        <v>53</v>
      </c>
      <c r="W6" t="str">
        <f t="shared" si="0"/>
        <v>TINGGI</v>
      </c>
      <c r="Y6" s="8" t="s">
        <v>62</v>
      </c>
      <c r="Z6" s="7" t="s">
        <v>63</v>
      </c>
      <c r="AA6" s="10"/>
      <c r="AB6" s="7" t="s">
        <v>66</v>
      </c>
      <c r="AC6" s="6">
        <f>AC4-AC5</f>
        <v>42.313866075015241</v>
      </c>
    </row>
    <row r="7" spans="1:31" x14ac:dyDescent="0.35">
      <c r="A7" s="22" t="s">
        <v>91</v>
      </c>
      <c r="B7" s="1" t="s">
        <v>10</v>
      </c>
      <c r="C7" s="1" t="s">
        <v>8</v>
      </c>
      <c r="D7" s="1">
        <v>16</v>
      </c>
      <c r="E7" s="1">
        <v>4</v>
      </c>
      <c r="F7" s="1">
        <v>4</v>
      </c>
      <c r="G7" s="1">
        <v>1</v>
      </c>
      <c r="H7" s="1">
        <v>2</v>
      </c>
      <c r="I7" s="1">
        <v>3</v>
      </c>
      <c r="J7" s="1">
        <v>3</v>
      </c>
      <c r="K7" s="1">
        <v>1</v>
      </c>
      <c r="L7" s="1">
        <v>3</v>
      </c>
      <c r="M7" s="1">
        <v>2</v>
      </c>
      <c r="N7" s="1">
        <v>2</v>
      </c>
      <c r="O7" s="1">
        <v>3</v>
      </c>
      <c r="P7" s="1">
        <v>2</v>
      </c>
      <c r="Q7" s="1">
        <v>3</v>
      </c>
      <c r="R7" s="1">
        <v>2</v>
      </c>
      <c r="S7" s="1">
        <v>3</v>
      </c>
      <c r="T7" s="1">
        <v>4</v>
      </c>
      <c r="U7" s="1">
        <v>4</v>
      </c>
      <c r="V7" s="1">
        <v>46</v>
      </c>
      <c r="W7" t="str">
        <f t="shared" si="0"/>
        <v>SEDANG</v>
      </c>
      <c r="AB7" s="7" t="s">
        <v>67</v>
      </c>
      <c r="AC7" s="6">
        <f>AC4+AC5</f>
        <v>50.318861197712025</v>
      </c>
    </row>
    <row r="8" spans="1:31" x14ac:dyDescent="0.35">
      <c r="A8" s="22" t="s">
        <v>92</v>
      </c>
      <c r="B8" s="1" t="s">
        <v>9</v>
      </c>
      <c r="C8" s="1" t="s">
        <v>8</v>
      </c>
      <c r="D8" s="1">
        <v>16</v>
      </c>
      <c r="E8" s="1">
        <v>3</v>
      </c>
      <c r="F8" s="1">
        <v>4</v>
      </c>
      <c r="G8" s="1">
        <v>2</v>
      </c>
      <c r="H8" s="1">
        <v>2</v>
      </c>
      <c r="I8" s="1">
        <v>3</v>
      </c>
      <c r="J8" s="1">
        <v>3</v>
      </c>
      <c r="K8" s="1">
        <v>1</v>
      </c>
      <c r="L8" s="1">
        <v>2</v>
      </c>
      <c r="M8" s="1">
        <v>3</v>
      </c>
      <c r="N8" s="1">
        <v>3</v>
      </c>
      <c r="O8" s="1">
        <v>4</v>
      </c>
      <c r="P8" s="1">
        <v>3</v>
      </c>
      <c r="Q8" s="1">
        <v>3</v>
      </c>
      <c r="R8" s="1">
        <v>4</v>
      </c>
      <c r="S8" s="1">
        <v>3</v>
      </c>
      <c r="T8" s="1">
        <v>2</v>
      </c>
      <c r="U8" s="1">
        <v>2</v>
      </c>
      <c r="V8" s="1">
        <v>47</v>
      </c>
      <c r="W8" t="str">
        <f t="shared" si="0"/>
        <v>SEDANG</v>
      </c>
      <c r="Y8" s="25" t="s">
        <v>69</v>
      </c>
      <c r="Z8" s="26"/>
    </row>
    <row r="9" spans="1:31" x14ac:dyDescent="0.35">
      <c r="A9" s="22" t="s">
        <v>93</v>
      </c>
      <c r="B9" s="1" t="s">
        <v>10</v>
      </c>
      <c r="C9" s="1" t="s">
        <v>7</v>
      </c>
      <c r="D9" s="1">
        <v>15</v>
      </c>
      <c r="E9" s="1">
        <v>4</v>
      </c>
      <c r="F9" s="1">
        <v>4</v>
      </c>
      <c r="G9" s="1">
        <v>1</v>
      </c>
      <c r="H9" s="1">
        <v>2</v>
      </c>
      <c r="I9" s="1">
        <v>3</v>
      </c>
      <c r="J9" s="1">
        <v>3</v>
      </c>
      <c r="K9" s="1">
        <v>2</v>
      </c>
      <c r="L9" s="1">
        <v>3</v>
      </c>
      <c r="M9" s="1">
        <v>4</v>
      </c>
      <c r="N9" s="1">
        <v>2</v>
      </c>
      <c r="O9" s="1">
        <v>2</v>
      </c>
      <c r="P9" s="1">
        <v>3</v>
      </c>
      <c r="Q9" s="1">
        <v>3</v>
      </c>
      <c r="R9" s="1">
        <v>1</v>
      </c>
      <c r="S9" s="1">
        <v>3</v>
      </c>
      <c r="T9" s="1">
        <v>3</v>
      </c>
      <c r="U9" s="1">
        <v>2</v>
      </c>
      <c r="V9" s="1">
        <v>45</v>
      </c>
      <c r="W9" t="str">
        <f t="shared" si="0"/>
        <v>SEDANG</v>
      </c>
      <c r="Y9" s="11" t="s">
        <v>58</v>
      </c>
      <c r="Z9" s="7" t="s">
        <v>70</v>
      </c>
    </row>
    <row r="10" spans="1:31" x14ac:dyDescent="0.35">
      <c r="A10" s="22" t="s">
        <v>94</v>
      </c>
      <c r="B10" s="1" t="s">
        <v>9</v>
      </c>
      <c r="C10" s="1" t="s">
        <v>7</v>
      </c>
      <c r="D10" s="1">
        <v>16</v>
      </c>
      <c r="E10" s="1">
        <v>3</v>
      </c>
      <c r="F10" s="1">
        <v>4</v>
      </c>
      <c r="G10" s="1">
        <v>1</v>
      </c>
      <c r="H10" s="1">
        <v>1</v>
      </c>
      <c r="I10" s="1">
        <v>3</v>
      </c>
      <c r="J10" s="1">
        <v>3</v>
      </c>
      <c r="K10" s="1">
        <v>3</v>
      </c>
      <c r="L10" s="1">
        <v>1</v>
      </c>
      <c r="M10" s="1">
        <v>4</v>
      </c>
      <c r="N10" s="1">
        <v>2</v>
      </c>
      <c r="O10" s="1">
        <v>2</v>
      </c>
      <c r="P10" s="1">
        <v>3</v>
      </c>
      <c r="Q10" s="1">
        <v>3</v>
      </c>
      <c r="R10" s="1">
        <v>3</v>
      </c>
      <c r="S10" s="1">
        <v>3</v>
      </c>
      <c r="T10" s="1">
        <v>3</v>
      </c>
      <c r="U10" s="1">
        <v>3</v>
      </c>
      <c r="V10" s="1">
        <v>45</v>
      </c>
      <c r="W10" t="str">
        <f t="shared" si="0"/>
        <v>SEDANG</v>
      </c>
      <c r="Y10" s="11" t="s">
        <v>60</v>
      </c>
      <c r="Z10" s="7" t="s">
        <v>71</v>
      </c>
    </row>
    <row r="11" spans="1:31" x14ac:dyDescent="0.35">
      <c r="A11" s="22" t="s">
        <v>95</v>
      </c>
      <c r="B11" s="1" t="s">
        <v>10</v>
      </c>
      <c r="C11" s="1" t="s">
        <v>7</v>
      </c>
      <c r="D11" s="1">
        <v>16</v>
      </c>
      <c r="E11" s="1">
        <v>4</v>
      </c>
      <c r="F11" s="1">
        <v>3</v>
      </c>
      <c r="G11" s="1">
        <v>1</v>
      </c>
      <c r="H11" s="1">
        <v>1</v>
      </c>
      <c r="I11" s="1">
        <v>2</v>
      </c>
      <c r="J11" s="1">
        <v>2</v>
      </c>
      <c r="K11" s="1">
        <v>4</v>
      </c>
      <c r="L11" s="1">
        <v>3</v>
      </c>
      <c r="M11" s="1">
        <v>4</v>
      </c>
      <c r="N11" s="1">
        <v>3</v>
      </c>
      <c r="O11" s="1">
        <v>3</v>
      </c>
      <c r="P11" s="1">
        <v>2</v>
      </c>
      <c r="Q11" s="1">
        <v>2</v>
      </c>
      <c r="R11" s="1">
        <v>4</v>
      </c>
      <c r="S11" s="1">
        <v>4</v>
      </c>
      <c r="T11" s="1">
        <v>4</v>
      </c>
      <c r="U11" s="1">
        <v>3</v>
      </c>
      <c r="V11" s="1">
        <v>49</v>
      </c>
      <c r="W11" t="str">
        <f t="shared" si="0"/>
        <v>SEDANG</v>
      </c>
      <c r="Y11" s="11" t="s">
        <v>62</v>
      </c>
      <c r="Z11" s="7" t="s">
        <v>72</v>
      </c>
    </row>
    <row r="12" spans="1:31" x14ac:dyDescent="0.35">
      <c r="A12" s="22" t="s">
        <v>96</v>
      </c>
      <c r="B12" s="1" t="s">
        <v>9</v>
      </c>
      <c r="C12" s="1" t="s">
        <v>7</v>
      </c>
      <c r="D12" s="1">
        <v>17</v>
      </c>
      <c r="E12" s="1">
        <v>2</v>
      </c>
      <c r="F12" s="1">
        <v>3</v>
      </c>
      <c r="G12" s="1">
        <v>3</v>
      </c>
      <c r="H12" s="1">
        <v>4</v>
      </c>
      <c r="I12" s="1">
        <v>3</v>
      </c>
      <c r="J12" s="1">
        <v>4</v>
      </c>
      <c r="K12" s="1">
        <v>2</v>
      </c>
      <c r="L12" s="1">
        <v>3</v>
      </c>
      <c r="M12" s="1">
        <v>2</v>
      </c>
      <c r="N12" s="1">
        <v>3</v>
      </c>
      <c r="O12" s="1">
        <v>3</v>
      </c>
      <c r="P12" s="1">
        <v>3</v>
      </c>
      <c r="Q12" s="1">
        <v>3</v>
      </c>
      <c r="R12" s="1">
        <v>3</v>
      </c>
      <c r="S12" s="1">
        <v>3</v>
      </c>
      <c r="T12" s="1">
        <v>4</v>
      </c>
      <c r="U12" s="1">
        <v>3</v>
      </c>
      <c r="V12" s="1">
        <v>51</v>
      </c>
      <c r="W12" t="str">
        <f t="shared" si="0"/>
        <v>TINGGI</v>
      </c>
      <c r="Y12" s="6"/>
      <c r="Z12" s="6"/>
    </row>
    <row r="13" spans="1:31" x14ac:dyDescent="0.35">
      <c r="A13" s="22" t="s">
        <v>97</v>
      </c>
      <c r="B13" s="1" t="s">
        <v>10</v>
      </c>
      <c r="C13" s="1" t="s">
        <v>8</v>
      </c>
      <c r="D13" s="1">
        <v>16</v>
      </c>
      <c r="E13" s="1">
        <v>3</v>
      </c>
      <c r="F13" s="1">
        <v>3</v>
      </c>
      <c r="G13" s="1">
        <v>2</v>
      </c>
      <c r="H13" s="1">
        <v>4</v>
      </c>
      <c r="I13" s="1">
        <v>2</v>
      </c>
      <c r="J13" s="1">
        <v>2</v>
      </c>
      <c r="K13" s="1">
        <v>4</v>
      </c>
      <c r="L13" s="1">
        <v>2</v>
      </c>
      <c r="M13" s="1">
        <v>3</v>
      </c>
      <c r="N13" s="1">
        <v>2</v>
      </c>
      <c r="O13" s="1">
        <v>4</v>
      </c>
      <c r="P13" s="1">
        <v>3</v>
      </c>
      <c r="Q13" s="1">
        <v>2</v>
      </c>
      <c r="R13" s="1">
        <v>3</v>
      </c>
      <c r="S13" s="1">
        <v>3</v>
      </c>
      <c r="T13" s="1">
        <v>3</v>
      </c>
      <c r="U13" s="1">
        <v>2</v>
      </c>
      <c r="V13" s="1">
        <v>47</v>
      </c>
      <c r="W13" t="str">
        <f t="shared" si="0"/>
        <v>SEDANG</v>
      </c>
    </row>
    <row r="14" spans="1:31" x14ac:dyDescent="0.35">
      <c r="A14" s="22" t="s">
        <v>98</v>
      </c>
      <c r="B14" s="1" t="s">
        <v>10</v>
      </c>
      <c r="C14" s="1" t="s">
        <v>8</v>
      </c>
      <c r="D14" s="1">
        <v>16</v>
      </c>
      <c r="E14" s="1">
        <v>3</v>
      </c>
      <c r="F14" s="1">
        <v>3</v>
      </c>
      <c r="G14" s="1">
        <v>2</v>
      </c>
      <c r="H14" s="1">
        <v>4</v>
      </c>
      <c r="I14" s="1">
        <v>4</v>
      </c>
      <c r="J14" s="1">
        <v>4</v>
      </c>
      <c r="K14" s="1">
        <v>1</v>
      </c>
      <c r="L14" s="1">
        <v>4</v>
      </c>
      <c r="M14" s="1">
        <v>3</v>
      </c>
      <c r="N14" s="1">
        <v>3</v>
      </c>
      <c r="O14" s="1">
        <v>4</v>
      </c>
      <c r="P14" s="1">
        <v>4</v>
      </c>
      <c r="Q14" s="1">
        <v>4</v>
      </c>
      <c r="R14" s="1">
        <v>3</v>
      </c>
      <c r="S14" s="1">
        <v>3</v>
      </c>
      <c r="T14" s="1">
        <v>2</v>
      </c>
      <c r="U14" s="1">
        <v>1</v>
      </c>
      <c r="V14" s="1">
        <v>52</v>
      </c>
      <c r="W14" t="str">
        <f t="shared" si="0"/>
        <v>TINGGI</v>
      </c>
      <c r="Y14" s="16" t="s">
        <v>75</v>
      </c>
      <c r="Z14" s="16" t="s">
        <v>73</v>
      </c>
      <c r="AA14" s="15" t="s">
        <v>74</v>
      </c>
      <c r="AC14" s="15" t="s">
        <v>79</v>
      </c>
      <c r="AD14" s="15" t="s">
        <v>73</v>
      </c>
      <c r="AE14" s="15" t="s">
        <v>74</v>
      </c>
    </row>
    <row r="15" spans="1:31" x14ac:dyDescent="0.35">
      <c r="A15" s="22" t="s">
        <v>99</v>
      </c>
      <c r="B15" s="1" t="s">
        <v>9</v>
      </c>
      <c r="C15" s="1" t="s">
        <v>7</v>
      </c>
      <c r="D15" s="1">
        <v>17</v>
      </c>
      <c r="E15" s="1">
        <v>3</v>
      </c>
      <c r="F15" s="1">
        <v>2</v>
      </c>
      <c r="G15" s="1">
        <v>3</v>
      </c>
      <c r="H15" s="1">
        <v>2</v>
      </c>
      <c r="I15" s="1">
        <v>2</v>
      </c>
      <c r="J15" s="1">
        <v>3</v>
      </c>
      <c r="K15" s="1">
        <v>2</v>
      </c>
      <c r="L15" s="1">
        <v>3</v>
      </c>
      <c r="M15" s="1">
        <v>3</v>
      </c>
      <c r="N15" s="1">
        <v>4</v>
      </c>
      <c r="O15" s="1">
        <v>2</v>
      </c>
      <c r="P15" s="1">
        <v>4</v>
      </c>
      <c r="Q15" s="1">
        <v>3</v>
      </c>
      <c r="R15" s="1">
        <v>2</v>
      </c>
      <c r="S15" s="1">
        <v>3</v>
      </c>
      <c r="T15" s="1">
        <v>4</v>
      </c>
      <c r="U15" s="1">
        <v>3</v>
      </c>
      <c r="V15" s="1">
        <v>48</v>
      </c>
      <c r="W15" t="str">
        <f t="shared" si="0"/>
        <v>SEDANG</v>
      </c>
      <c r="Y15" s="8" t="s">
        <v>58</v>
      </c>
      <c r="Z15" s="8">
        <f>COUNTIF(W2:W276,"Rendah")</f>
        <v>48</v>
      </c>
      <c r="AA15" s="13">
        <f>Z15/Z18</f>
        <v>0.17454545454545456</v>
      </c>
      <c r="AC15" s="8">
        <v>15</v>
      </c>
      <c r="AD15" s="8">
        <f>COUNTIF(D2:D276,"15")</f>
        <v>22</v>
      </c>
      <c r="AE15" s="13">
        <f>AD15/AD19</f>
        <v>0.08</v>
      </c>
    </row>
    <row r="16" spans="1:31" x14ac:dyDescent="0.35">
      <c r="A16" s="22" t="s">
        <v>100</v>
      </c>
      <c r="B16" s="1" t="s">
        <v>9</v>
      </c>
      <c r="C16" s="1" t="s">
        <v>7</v>
      </c>
      <c r="D16" s="1">
        <v>17</v>
      </c>
      <c r="E16" s="1">
        <v>4</v>
      </c>
      <c r="F16" s="1">
        <v>4</v>
      </c>
      <c r="G16" s="1">
        <v>4</v>
      </c>
      <c r="H16" s="1">
        <v>2</v>
      </c>
      <c r="I16" s="1">
        <v>4</v>
      </c>
      <c r="J16" s="1">
        <v>3</v>
      </c>
      <c r="K16" s="1">
        <v>3</v>
      </c>
      <c r="L16" s="1">
        <v>2</v>
      </c>
      <c r="M16" s="1">
        <v>3</v>
      </c>
      <c r="N16" s="1">
        <v>3</v>
      </c>
      <c r="O16" s="1">
        <v>4</v>
      </c>
      <c r="P16" s="1">
        <v>4</v>
      </c>
      <c r="Q16" s="1">
        <v>4</v>
      </c>
      <c r="R16" s="1">
        <v>3</v>
      </c>
      <c r="S16" s="1">
        <v>2</v>
      </c>
      <c r="T16" s="1">
        <v>3</v>
      </c>
      <c r="U16" s="1">
        <v>3</v>
      </c>
      <c r="V16" s="1">
        <v>55</v>
      </c>
      <c r="W16" t="str">
        <f t="shared" si="0"/>
        <v>TINGGI</v>
      </c>
      <c r="Y16" s="8" t="s">
        <v>60</v>
      </c>
      <c r="Z16" s="8">
        <f>COUNTIF(W2:W276,"Sedang")</f>
        <v>183</v>
      </c>
      <c r="AA16" s="13">
        <f>Z16/Z18</f>
        <v>0.66545454545454541</v>
      </c>
      <c r="AC16" s="8">
        <v>16</v>
      </c>
      <c r="AD16" s="8">
        <f>COUNTIF(D2:D276,"16")</f>
        <v>169</v>
      </c>
      <c r="AE16" s="13">
        <f>AD16/AD19</f>
        <v>0.61454545454545451</v>
      </c>
    </row>
    <row r="17" spans="1:32" x14ac:dyDescent="0.35">
      <c r="A17" s="22" t="s">
        <v>101</v>
      </c>
      <c r="B17" s="1" t="s">
        <v>10</v>
      </c>
      <c r="C17" s="1" t="s">
        <v>7</v>
      </c>
      <c r="D17" s="1">
        <v>16</v>
      </c>
      <c r="E17" s="1">
        <v>2</v>
      </c>
      <c r="F17" s="1">
        <v>1</v>
      </c>
      <c r="G17" s="1">
        <v>4</v>
      </c>
      <c r="H17" s="1">
        <v>3</v>
      </c>
      <c r="I17" s="1">
        <v>2</v>
      </c>
      <c r="J17" s="1">
        <v>3</v>
      </c>
      <c r="K17" s="1">
        <v>2</v>
      </c>
      <c r="L17" s="1">
        <v>3</v>
      </c>
      <c r="M17" s="1">
        <v>3</v>
      </c>
      <c r="N17" s="1">
        <v>2</v>
      </c>
      <c r="O17" s="1">
        <v>2</v>
      </c>
      <c r="P17" s="1">
        <v>3</v>
      </c>
      <c r="Q17" s="1">
        <v>4</v>
      </c>
      <c r="R17" s="1">
        <v>4</v>
      </c>
      <c r="S17" s="1">
        <v>2</v>
      </c>
      <c r="T17" s="1">
        <v>4</v>
      </c>
      <c r="U17" s="1">
        <v>2</v>
      </c>
      <c r="V17" s="1">
        <v>46</v>
      </c>
      <c r="W17" t="str">
        <f t="shared" si="0"/>
        <v>SEDANG</v>
      </c>
      <c r="Y17" s="8" t="s">
        <v>62</v>
      </c>
      <c r="Z17" s="8">
        <f>COUNTIF(W2:W276,"Tinggi")</f>
        <v>44</v>
      </c>
      <c r="AA17" s="13">
        <f>Z17/Z18</f>
        <v>0.16</v>
      </c>
      <c r="AC17" s="8">
        <v>17</v>
      </c>
      <c r="AD17" s="8">
        <f>COUNTIF(D2:D276,"17")</f>
        <v>79</v>
      </c>
      <c r="AE17" s="13">
        <f>AD17/AD19</f>
        <v>0.28727272727272729</v>
      </c>
    </row>
    <row r="18" spans="1:32" x14ac:dyDescent="0.35">
      <c r="A18" s="22" t="s">
        <v>102</v>
      </c>
      <c r="B18" s="1" t="s">
        <v>10</v>
      </c>
      <c r="C18" s="1" t="s">
        <v>7</v>
      </c>
      <c r="D18" s="1">
        <v>16</v>
      </c>
      <c r="E18" s="1">
        <v>3</v>
      </c>
      <c r="F18" s="1">
        <v>3</v>
      </c>
      <c r="G18" s="1">
        <v>2</v>
      </c>
      <c r="H18" s="1">
        <v>2</v>
      </c>
      <c r="I18" s="1">
        <v>3</v>
      </c>
      <c r="J18" s="1">
        <v>3</v>
      </c>
      <c r="K18" s="1">
        <v>2</v>
      </c>
      <c r="L18" s="1">
        <v>2</v>
      </c>
      <c r="M18" s="1">
        <v>2</v>
      </c>
      <c r="N18" s="1">
        <v>4</v>
      </c>
      <c r="O18" s="1">
        <v>3</v>
      </c>
      <c r="P18" s="1">
        <v>2</v>
      </c>
      <c r="Q18" s="1">
        <v>3</v>
      </c>
      <c r="R18" s="1">
        <v>2</v>
      </c>
      <c r="S18" s="1">
        <v>3</v>
      </c>
      <c r="T18" s="1">
        <v>3</v>
      </c>
      <c r="U18" s="1">
        <v>3</v>
      </c>
      <c r="V18" s="1">
        <v>45</v>
      </c>
      <c r="W18" t="str">
        <f t="shared" si="0"/>
        <v>SEDANG</v>
      </c>
      <c r="Y18" s="12" t="s">
        <v>80</v>
      </c>
      <c r="Z18" s="8">
        <f>SUM(Z15:Z17)</f>
        <v>275</v>
      </c>
      <c r="AA18" s="13">
        <f>SUM(AA15:AA17)</f>
        <v>1</v>
      </c>
      <c r="AC18" s="8">
        <v>18</v>
      </c>
      <c r="AD18" s="8">
        <f>COUNTIF(D2:D276,"18")</f>
        <v>5</v>
      </c>
      <c r="AE18" s="13">
        <f>AD18/AD19</f>
        <v>1.8181818181818181E-2</v>
      </c>
    </row>
    <row r="19" spans="1:32" x14ac:dyDescent="0.35">
      <c r="A19" s="22" t="s">
        <v>103</v>
      </c>
      <c r="B19" s="1" t="s">
        <v>9</v>
      </c>
      <c r="C19" s="1" t="s">
        <v>7</v>
      </c>
      <c r="D19" s="1">
        <v>16</v>
      </c>
      <c r="E19" s="1">
        <v>2</v>
      </c>
      <c r="F19" s="1">
        <v>1</v>
      </c>
      <c r="G19" s="1">
        <v>3</v>
      </c>
      <c r="H19" s="1">
        <v>3</v>
      </c>
      <c r="I19" s="1">
        <v>3</v>
      </c>
      <c r="J19" s="1">
        <v>3</v>
      </c>
      <c r="K19" s="1">
        <v>1</v>
      </c>
      <c r="L19" s="1">
        <v>4</v>
      </c>
      <c r="M19" s="1">
        <v>4</v>
      </c>
      <c r="N19" s="1">
        <v>3</v>
      </c>
      <c r="O19" s="1">
        <v>3</v>
      </c>
      <c r="P19" s="1">
        <v>2</v>
      </c>
      <c r="Q19" s="1">
        <v>2</v>
      </c>
      <c r="R19" s="1">
        <v>4</v>
      </c>
      <c r="S19" s="1">
        <v>2</v>
      </c>
      <c r="T19" s="1">
        <v>3</v>
      </c>
      <c r="U19" s="1">
        <v>4</v>
      </c>
      <c r="V19" s="1">
        <v>47</v>
      </c>
      <c r="W19" t="str">
        <f t="shared" si="0"/>
        <v>SEDANG</v>
      </c>
      <c r="AC19" s="8" t="s">
        <v>80</v>
      </c>
      <c r="AD19" s="8">
        <f>SUM(AD15:AD18)</f>
        <v>275</v>
      </c>
      <c r="AE19" s="13">
        <f>SUM(AE15:AE18)</f>
        <v>0.99999999999999989</v>
      </c>
    </row>
    <row r="20" spans="1:32" x14ac:dyDescent="0.35">
      <c r="A20" s="22" t="s">
        <v>104</v>
      </c>
      <c r="B20" s="1" t="s">
        <v>10</v>
      </c>
      <c r="C20" s="1" t="s">
        <v>7</v>
      </c>
      <c r="D20" s="1">
        <v>15</v>
      </c>
      <c r="E20" s="1">
        <v>4</v>
      </c>
      <c r="F20" s="1">
        <v>4</v>
      </c>
      <c r="G20" s="1">
        <v>2</v>
      </c>
      <c r="H20" s="1">
        <v>4</v>
      </c>
      <c r="I20" s="1">
        <v>4</v>
      </c>
      <c r="J20" s="1">
        <v>3</v>
      </c>
      <c r="K20" s="1">
        <v>2</v>
      </c>
      <c r="L20" s="1">
        <v>3</v>
      </c>
      <c r="M20" s="1">
        <v>2</v>
      </c>
      <c r="N20" s="1">
        <v>3</v>
      </c>
      <c r="O20" s="1">
        <v>2</v>
      </c>
      <c r="P20" s="1">
        <v>3</v>
      </c>
      <c r="Q20" s="1">
        <v>3</v>
      </c>
      <c r="R20" s="1">
        <v>3</v>
      </c>
      <c r="S20" s="1">
        <v>3</v>
      </c>
      <c r="T20" s="1">
        <v>3</v>
      </c>
      <c r="U20" s="1">
        <v>3</v>
      </c>
      <c r="V20" s="1">
        <v>51</v>
      </c>
      <c r="W20" t="str">
        <f t="shared" si="0"/>
        <v>TINGGI</v>
      </c>
    </row>
    <row r="21" spans="1:32" x14ac:dyDescent="0.35">
      <c r="A21" s="22" t="s">
        <v>105</v>
      </c>
      <c r="B21" s="1" t="s">
        <v>10</v>
      </c>
      <c r="C21" s="1" t="s">
        <v>8</v>
      </c>
      <c r="D21" s="1">
        <v>16</v>
      </c>
      <c r="E21" s="1">
        <v>4</v>
      </c>
      <c r="F21" s="1">
        <v>1</v>
      </c>
      <c r="G21" s="1">
        <v>4</v>
      </c>
      <c r="H21" s="1">
        <v>2</v>
      </c>
      <c r="I21" s="1">
        <v>4</v>
      </c>
      <c r="J21" s="1">
        <v>4</v>
      </c>
      <c r="K21" s="1">
        <v>2</v>
      </c>
      <c r="L21" s="1">
        <v>3</v>
      </c>
      <c r="M21" s="1">
        <v>2</v>
      </c>
      <c r="N21" s="1">
        <v>2</v>
      </c>
      <c r="O21" s="1">
        <v>2</v>
      </c>
      <c r="P21" s="1">
        <v>3</v>
      </c>
      <c r="Q21" s="1">
        <v>4</v>
      </c>
      <c r="R21" s="1">
        <v>3</v>
      </c>
      <c r="S21" s="1">
        <v>2</v>
      </c>
      <c r="T21" s="1">
        <v>3</v>
      </c>
      <c r="U21" s="1">
        <v>1</v>
      </c>
      <c r="V21" s="1">
        <v>46</v>
      </c>
      <c r="W21" t="str">
        <f t="shared" si="0"/>
        <v>SEDANG</v>
      </c>
      <c r="AC21" s="15" t="s">
        <v>83</v>
      </c>
      <c r="AD21" s="17" t="s">
        <v>73</v>
      </c>
      <c r="AE21" s="15" t="s">
        <v>74</v>
      </c>
      <c r="AF21" s="15" t="s">
        <v>369</v>
      </c>
    </row>
    <row r="22" spans="1:32" x14ac:dyDescent="0.35">
      <c r="A22" s="22" t="s">
        <v>106</v>
      </c>
      <c r="B22" s="1" t="s">
        <v>9</v>
      </c>
      <c r="C22" s="1" t="s">
        <v>7</v>
      </c>
      <c r="D22" s="1">
        <v>17</v>
      </c>
      <c r="E22" s="1">
        <v>3</v>
      </c>
      <c r="F22" s="1">
        <v>3</v>
      </c>
      <c r="G22" s="1">
        <v>4</v>
      </c>
      <c r="H22" s="1">
        <v>3</v>
      </c>
      <c r="I22" s="1">
        <v>3</v>
      </c>
      <c r="J22" s="1">
        <v>3</v>
      </c>
      <c r="K22" s="1">
        <v>3</v>
      </c>
      <c r="L22" s="1">
        <v>2</v>
      </c>
      <c r="M22" s="1">
        <v>3</v>
      </c>
      <c r="N22" s="1">
        <v>3</v>
      </c>
      <c r="O22" s="1">
        <v>3</v>
      </c>
      <c r="P22" s="1">
        <v>3</v>
      </c>
      <c r="Q22" s="1">
        <v>3</v>
      </c>
      <c r="R22" s="1">
        <v>2</v>
      </c>
      <c r="S22" s="1">
        <v>3</v>
      </c>
      <c r="T22" s="1">
        <v>4</v>
      </c>
      <c r="U22" s="1">
        <v>3</v>
      </c>
      <c r="V22" s="1">
        <v>51</v>
      </c>
      <c r="W22" t="str">
        <f t="shared" si="0"/>
        <v>TINGGI</v>
      </c>
      <c r="AC22" s="8" t="s">
        <v>10</v>
      </c>
      <c r="AD22" s="8">
        <f>COUNTIF(B2:B276,"X")</f>
        <v>149</v>
      </c>
      <c r="AE22" s="13">
        <f>AD22/AD24</f>
        <v>0.54181818181818187</v>
      </c>
      <c r="AF22" s="24">
        <f>6850/149</f>
        <v>45.973154362416111</v>
      </c>
    </row>
    <row r="23" spans="1:32" x14ac:dyDescent="0.35">
      <c r="A23" s="22" t="s">
        <v>107</v>
      </c>
      <c r="B23" s="1" t="s">
        <v>9</v>
      </c>
      <c r="C23" s="1" t="s">
        <v>7</v>
      </c>
      <c r="D23" s="1">
        <v>16</v>
      </c>
      <c r="E23" s="1">
        <v>3</v>
      </c>
      <c r="F23" s="1">
        <v>3</v>
      </c>
      <c r="G23" s="1">
        <v>1</v>
      </c>
      <c r="H23" s="1">
        <v>3</v>
      </c>
      <c r="I23" s="1">
        <v>2</v>
      </c>
      <c r="J23" s="1">
        <v>3</v>
      </c>
      <c r="K23" s="1">
        <v>4</v>
      </c>
      <c r="L23" s="1">
        <v>1</v>
      </c>
      <c r="M23" s="1">
        <v>4</v>
      </c>
      <c r="N23" s="1">
        <v>3</v>
      </c>
      <c r="O23" s="1">
        <v>3</v>
      </c>
      <c r="P23" s="1">
        <v>1</v>
      </c>
      <c r="Q23" s="1">
        <v>4</v>
      </c>
      <c r="R23" s="1">
        <v>4</v>
      </c>
      <c r="S23" s="1">
        <v>3</v>
      </c>
      <c r="T23" s="1">
        <v>3</v>
      </c>
      <c r="U23" s="1">
        <v>3</v>
      </c>
      <c r="V23" s="1">
        <v>48</v>
      </c>
      <c r="W23" t="str">
        <f t="shared" si="0"/>
        <v>SEDANG</v>
      </c>
      <c r="AC23" s="8" t="s">
        <v>9</v>
      </c>
      <c r="AD23" s="8">
        <f>COUNTIF(B2:B276,"XI")</f>
        <v>126</v>
      </c>
      <c r="AE23" s="13">
        <f>AD23/AD24</f>
        <v>0.45818181818181819</v>
      </c>
      <c r="AF23" s="24">
        <f>5887/126</f>
        <v>46.722222222222221</v>
      </c>
    </row>
    <row r="24" spans="1:32" x14ac:dyDescent="0.35">
      <c r="A24" s="22" t="s">
        <v>108</v>
      </c>
      <c r="B24" s="1" t="s">
        <v>10</v>
      </c>
      <c r="C24" s="1" t="s">
        <v>7</v>
      </c>
      <c r="D24" s="1">
        <v>17</v>
      </c>
      <c r="E24" s="1">
        <v>4</v>
      </c>
      <c r="F24" s="1">
        <v>4</v>
      </c>
      <c r="G24" s="1">
        <v>2</v>
      </c>
      <c r="H24" s="1">
        <v>4</v>
      </c>
      <c r="I24" s="1">
        <v>4</v>
      </c>
      <c r="J24" s="1">
        <v>4</v>
      </c>
      <c r="K24" s="1">
        <v>1</v>
      </c>
      <c r="L24" s="1">
        <v>4</v>
      </c>
      <c r="M24" s="1">
        <v>3</v>
      </c>
      <c r="N24" s="1">
        <v>3</v>
      </c>
      <c r="O24" s="1">
        <v>3</v>
      </c>
      <c r="P24" s="1">
        <v>4</v>
      </c>
      <c r="Q24" s="1">
        <v>4</v>
      </c>
      <c r="R24" s="1">
        <v>3</v>
      </c>
      <c r="S24" s="1">
        <v>3</v>
      </c>
      <c r="T24" s="1">
        <v>3</v>
      </c>
      <c r="U24" s="1">
        <v>3</v>
      </c>
      <c r="V24" s="1">
        <v>56</v>
      </c>
      <c r="W24" t="str">
        <f t="shared" si="0"/>
        <v>TINGGI</v>
      </c>
      <c r="AC24" s="8" t="s">
        <v>80</v>
      </c>
      <c r="AD24" s="8">
        <f xml:space="preserve"> SUM(AD22:AD23)</f>
        <v>275</v>
      </c>
      <c r="AE24" s="13">
        <f>SUM(AE22:AE23)</f>
        <v>1</v>
      </c>
      <c r="AF24" s="6"/>
    </row>
    <row r="25" spans="1:32" x14ac:dyDescent="0.35">
      <c r="A25" s="22" t="s">
        <v>109</v>
      </c>
      <c r="B25" s="1" t="s">
        <v>9</v>
      </c>
      <c r="C25" s="1" t="s">
        <v>8</v>
      </c>
      <c r="D25" s="1">
        <v>16</v>
      </c>
      <c r="E25" s="1">
        <v>2</v>
      </c>
      <c r="F25" s="1">
        <v>2</v>
      </c>
      <c r="G25" s="1">
        <v>3</v>
      </c>
      <c r="H25" s="1">
        <v>3</v>
      </c>
      <c r="I25" s="1">
        <v>2</v>
      </c>
      <c r="J25" s="1">
        <v>3</v>
      </c>
      <c r="K25" s="1">
        <v>2</v>
      </c>
      <c r="L25" s="1">
        <v>4</v>
      </c>
      <c r="M25" s="1">
        <v>3</v>
      </c>
      <c r="N25" s="1">
        <v>2</v>
      </c>
      <c r="O25" s="1">
        <v>2</v>
      </c>
      <c r="P25" s="1">
        <v>4</v>
      </c>
      <c r="Q25" s="1">
        <v>4</v>
      </c>
      <c r="R25" s="1">
        <v>3</v>
      </c>
      <c r="S25" s="1">
        <v>2</v>
      </c>
      <c r="T25" s="1">
        <v>4</v>
      </c>
      <c r="U25" s="1">
        <v>3</v>
      </c>
      <c r="V25" s="1">
        <v>48</v>
      </c>
      <c r="W25" t="str">
        <f t="shared" si="0"/>
        <v>SEDANG</v>
      </c>
    </row>
    <row r="26" spans="1:32" x14ac:dyDescent="0.35">
      <c r="A26" s="22" t="s">
        <v>110</v>
      </c>
      <c r="B26" s="1" t="s">
        <v>10</v>
      </c>
      <c r="C26" s="1" t="s">
        <v>7</v>
      </c>
      <c r="D26" s="1">
        <v>15</v>
      </c>
      <c r="E26" s="1">
        <v>3</v>
      </c>
      <c r="F26" s="1">
        <v>3</v>
      </c>
      <c r="G26" s="1">
        <v>3</v>
      </c>
      <c r="H26" s="1">
        <v>3</v>
      </c>
      <c r="I26" s="1">
        <v>2</v>
      </c>
      <c r="J26" s="1">
        <v>3</v>
      </c>
      <c r="K26" s="1">
        <v>2</v>
      </c>
      <c r="L26" s="1">
        <v>3</v>
      </c>
      <c r="M26" s="1">
        <v>3</v>
      </c>
      <c r="N26" s="1">
        <v>3</v>
      </c>
      <c r="O26" s="1">
        <v>3</v>
      </c>
      <c r="P26" s="1">
        <v>4</v>
      </c>
      <c r="Q26" s="1">
        <v>3</v>
      </c>
      <c r="R26" s="1">
        <v>2</v>
      </c>
      <c r="S26" s="1">
        <v>3</v>
      </c>
      <c r="T26" s="1">
        <v>4</v>
      </c>
      <c r="U26" s="1">
        <v>4</v>
      </c>
      <c r="V26" s="1">
        <v>51</v>
      </c>
      <c r="W26" t="str">
        <f t="shared" si="0"/>
        <v>TINGGI</v>
      </c>
    </row>
    <row r="27" spans="1:32" x14ac:dyDescent="0.35">
      <c r="A27" s="22" t="s">
        <v>111</v>
      </c>
      <c r="B27" s="1" t="s">
        <v>9</v>
      </c>
      <c r="C27" s="1" t="s">
        <v>7</v>
      </c>
      <c r="D27" s="1">
        <v>16</v>
      </c>
      <c r="E27" s="1">
        <v>3</v>
      </c>
      <c r="F27" s="1">
        <v>3</v>
      </c>
      <c r="G27" s="1">
        <v>3</v>
      </c>
      <c r="H27" s="1">
        <v>3</v>
      </c>
      <c r="I27" s="1">
        <v>2</v>
      </c>
      <c r="J27" s="1">
        <v>3</v>
      </c>
      <c r="K27" s="1">
        <v>3</v>
      </c>
      <c r="L27" s="1">
        <v>2</v>
      </c>
      <c r="M27" s="1">
        <v>4</v>
      </c>
      <c r="N27" s="1">
        <v>3</v>
      </c>
      <c r="O27" s="1">
        <v>2</v>
      </c>
      <c r="P27" s="1">
        <v>3</v>
      </c>
      <c r="Q27" s="1">
        <v>2</v>
      </c>
      <c r="R27" s="1">
        <v>2</v>
      </c>
      <c r="S27" s="1">
        <v>3</v>
      </c>
      <c r="T27" s="1">
        <v>3</v>
      </c>
      <c r="U27" s="1">
        <v>3</v>
      </c>
      <c r="V27" s="1">
        <v>47</v>
      </c>
      <c r="W27" t="str">
        <f t="shared" si="0"/>
        <v>SEDANG</v>
      </c>
    </row>
    <row r="28" spans="1:32" x14ac:dyDescent="0.35">
      <c r="A28" s="22" t="s">
        <v>112</v>
      </c>
      <c r="B28" s="1" t="s">
        <v>10</v>
      </c>
      <c r="C28" s="1" t="s">
        <v>8</v>
      </c>
      <c r="D28" s="1">
        <v>17</v>
      </c>
      <c r="E28" s="1">
        <v>3</v>
      </c>
      <c r="F28" s="1">
        <v>3</v>
      </c>
      <c r="G28" s="1">
        <v>4</v>
      </c>
      <c r="H28" s="1">
        <v>3</v>
      </c>
      <c r="I28" s="1">
        <v>2</v>
      </c>
      <c r="J28" s="1">
        <v>3</v>
      </c>
      <c r="K28" s="1">
        <v>4</v>
      </c>
      <c r="L28" s="1">
        <v>1</v>
      </c>
      <c r="M28" s="1">
        <v>3</v>
      </c>
      <c r="N28" s="1">
        <v>3</v>
      </c>
      <c r="O28" s="1">
        <v>3</v>
      </c>
      <c r="P28" s="1">
        <v>3</v>
      </c>
      <c r="Q28" s="1">
        <v>4</v>
      </c>
      <c r="R28" s="1">
        <v>2</v>
      </c>
      <c r="S28" s="1">
        <v>2</v>
      </c>
      <c r="T28" s="1">
        <v>2</v>
      </c>
      <c r="U28" s="1">
        <v>3</v>
      </c>
      <c r="V28" s="1">
        <v>48</v>
      </c>
      <c r="W28" t="str">
        <f t="shared" si="0"/>
        <v>SEDANG</v>
      </c>
      <c r="Y28" s="15" t="s">
        <v>81</v>
      </c>
      <c r="Z28" s="15" t="s">
        <v>73</v>
      </c>
      <c r="AA28" s="15" t="s">
        <v>74</v>
      </c>
      <c r="AB28" s="15" t="s">
        <v>369</v>
      </c>
    </row>
    <row r="29" spans="1:32" x14ac:dyDescent="0.35">
      <c r="A29" s="22" t="s">
        <v>113</v>
      </c>
      <c r="B29" s="1" t="s">
        <v>10</v>
      </c>
      <c r="C29" s="1" t="s">
        <v>7</v>
      </c>
      <c r="D29" s="1">
        <v>16</v>
      </c>
      <c r="E29" s="1">
        <v>3</v>
      </c>
      <c r="F29" s="1">
        <v>3</v>
      </c>
      <c r="G29" s="1">
        <v>2</v>
      </c>
      <c r="H29" s="1">
        <v>2</v>
      </c>
      <c r="I29" s="1">
        <v>2</v>
      </c>
      <c r="J29" s="1">
        <v>3</v>
      </c>
      <c r="K29" s="1">
        <v>4</v>
      </c>
      <c r="L29" s="1">
        <v>1</v>
      </c>
      <c r="M29" s="1">
        <v>3</v>
      </c>
      <c r="N29" s="1">
        <v>3</v>
      </c>
      <c r="O29" s="1">
        <v>3</v>
      </c>
      <c r="P29" s="1">
        <v>4</v>
      </c>
      <c r="Q29" s="1">
        <v>2</v>
      </c>
      <c r="R29" s="1">
        <v>2</v>
      </c>
      <c r="S29" s="1">
        <v>2</v>
      </c>
      <c r="T29" s="1">
        <v>3</v>
      </c>
      <c r="U29" s="1">
        <v>3</v>
      </c>
      <c r="V29" s="1">
        <v>45</v>
      </c>
      <c r="W29" t="str">
        <f t="shared" si="0"/>
        <v>SEDANG</v>
      </c>
      <c r="Y29" s="8" t="s">
        <v>8</v>
      </c>
      <c r="Z29" s="8">
        <f>COUNTIF(C2:C276,"Laki-laki")</f>
        <v>79</v>
      </c>
      <c r="AA29" s="13">
        <f>Z29/Z31</f>
        <v>0.28727272727272729</v>
      </c>
      <c r="AB29" s="24">
        <f>3696/79</f>
        <v>46.784810126582279</v>
      </c>
    </row>
    <row r="30" spans="1:32" x14ac:dyDescent="0.35">
      <c r="A30" s="22" t="s">
        <v>114</v>
      </c>
      <c r="B30" s="1" t="s">
        <v>10</v>
      </c>
      <c r="C30" s="1" t="s">
        <v>7</v>
      </c>
      <c r="D30" s="1">
        <v>15</v>
      </c>
      <c r="E30" s="1">
        <v>4</v>
      </c>
      <c r="F30" s="1">
        <v>3</v>
      </c>
      <c r="G30" s="1">
        <v>4</v>
      </c>
      <c r="H30" s="1">
        <v>3</v>
      </c>
      <c r="I30" s="1">
        <v>3</v>
      </c>
      <c r="J30" s="1">
        <v>3</v>
      </c>
      <c r="K30" s="1">
        <v>4</v>
      </c>
      <c r="L30" s="1">
        <v>2</v>
      </c>
      <c r="M30" s="1">
        <v>3</v>
      </c>
      <c r="N30" s="1">
        <v>3</v>
      </c>
      <c r="O30" s="1">
        <v>3</v>
      </c>
      <c r="P30" s="1">
        <v>2</v>
      </c>
      <c r="Q30" s="1">
        <v>3</v>
      </c>
      <c r="R30" s="1">
        <v>3</v>
      </c>
      <c r="S30" s="1">
        <v>3</v>
      </c>
      <c r="T30" s="1">
        <v>3</v>
      </c>
      <c r="U30" s="1">
        <v>2</v>
      </c>
      <c r="V30" s="1">
        <v>51</v>
      </c>
      <c r="W30" t="str">
        <f t="shared" si="0"/>
        <v>TINGGI</v>
      </c>
      <c r="Y30" s="8" t="s">
        <v>7</v>
      </c>
      <c r="Z30" s="8">
        <f>COUNTIF(C2:C276,"perempuan")</f>
        <v>196</v>
      </c>
      <c r="AA30" s="13">
        <f>Z30/Z31</f>
        <v>0.71272727272727276</v>
      </c>
      <c r="AB30" s="24">
        <f>9042/196</f>
        <v>46.132653061224488</v>
      </c>
    </row>
    <row r="31" spans="1:32" x14ac:dyDescent="0.35">
      <c r="A31" s="22" t="s">
        <v>115</v>
      </c>
      <c r="B31" s="1" t="s">
        <v>9</v>
      </c>
      <c r="C31" s="1" t="s">
        <v>8</v>
      </c>
      <c r="D31" s="1">
        <v>16</v>
      </c>
      <c r="E31" s="1">
        <v>3</v>
      </c>
      <c r="F31" s="1">
        <v>3</v>
      </c>
      <c r="G31" s="1">
        <v>4</v>
      </c>
      <c r="H31" s="1">
        <v>3</v>
      </c>
      <c r="I31" s="1">
        <v>3</v>
      </c>
      <c r="J31" s="1">
        <v>2</v>
      </c>
      <c r="K31" s="1">
        <v>3</v>
      </c>
      <c r="L31" s="1">
        <v>2</v>
      </c>
      <c r="M31" s="1">
        <v>2</v>
      </c>
      <c r="N31" s="1">
        <v>3</v>
      </c>
      <c r="O31" s="1">
        <v>3</v>
      </c>
      <c r="P31" s="1">
        <v>2</v>
      </c>
      <c r="Q31" s="1">
        <v>3</v>
      </c>
      <c r="R31" s="1">
        <v>2</v>
      </c>
      <c r="S31" s="1">
        <v>3</v>
      </c>
      <c r="T31" s="1">
        <v>3</v>
      </c>
      <c r="U31" s="1">
        <v>1</v>
      </c>
      <c r="V31" s="1">
        <v>45</v>
      </c>
      <c r="W31" t="str">
        <f t="shared" si="0"/>
        <v>SEDANG</v>
      </c>
      <c r="Y31" s="12" t="s">
        <v>82</v>
      </c>
      <c r="Z31" s="8">
        <f>SUM(Z29:Z30)</f>
        <v>275</v>
      </c>
      <c r="AA31" s="14">
        <f>SUM(AA29:AA30)</f>
        <v>1</v>
      </c>
      <c r="AB31" s="6"/>
    </row>
    <row r="32" spans="1:32" x14ac:dyDescent="0.35">
      <c r="A32" s="22" t="s">
        <v>116</v>
      </c>
      <c r="B32" s="1" t="s">
        <v>10</v>
      </c>
      <c r="C32" s="1" t="s">
        <v>8</v>
      </c>
      <c r="D32" s="1">
        <v>16</v>
      </c>
      <c r="E32" s="1">
        <v>3</v>
      </c>
      <c r="F32" s="1">
        <v>3</v>
      </c>
      <c r="G32" s="1">
        <v>1</v>
      </c>
      <c r="H32" s="1">
        <v>4</v>
      </c>
      <c r="I32" s="1">
        <v>4</v>
      </c>
      <c r="J32" s="1">
        <v>3</v>
      </c>
      <c r="K32" s="1">
        <v>4</v>
      </c>
      <c r="L32" s="1">
        <v>1</v>
      </c>
      <c r="M32" s="1">
        <v>3</v>
      </c>
      <c r="N32" s="1">
        <v>3</v>
      </c>
      <c r="O32" s="1">
        <v>3</v>
      </c>
      <c r="P32" s="1">
        <v>2</v>
      </c>
      <c r="Q32" s="1">
        <v>4</v>
      </c>
      <c r="R32" s="1">
        <v>4</v>
      </c>
      <c r="S32" s="1">
        <v>4</v>
      </c>
      <c r="T32" s="1">
        <v>4</v>
      </c>
      <c r="U32" s="1">
        <v>2</v>
      </c>
      <c r="V32" s="1">
        <v>52</v>
      </c>
      <c r="W32" t="str">
        <f t="shared" si="0"/>
        <v>TINGGI</v>
      </c>
    </row>
    <row r="33" spans="1:23" x14ac:dyDescent="0.35">
      <c r="A33" s="22" t="s">
        <v>117</v>
      </c>
      <c r="B33" s="1" t="s">
        <v>9</v>
      </c>
      <c r="C33" s="1" t="s">
        <v>7</v>
      </c>
      <c r="D33" s="1">
        <v>17</v>
      </c>
      <c r="E33" s="1">
        <v>2</v>
      </c>
      <c r="F33" s="1">
        <v>4</v>
      </c>
      <c r="G33" s="1">
        <v>2</v>
      </c>
      <c r="H33" s="1">
        <v>3</v>
      </c>
      <c r="I33" s="1">
        <v>2</v>
      </c>
      <c r="J33" s="1">
        <v>3</v>
      </c>
      <c r="K33" s="1">
        <v>4</v>
      </c>
      <c r="L33" s="1">
        <v>1</v>
      </c>
      <c r="M33" s="1">
        <v>3</v>
      </c>
      <c r="N33" s="1">
        <v>4</v>
      </c>
      <c r="O33" s="1">
        <v>4</v>
      </c>
      <c r="P33" s="1">
        <v>3</v>
      </c>
      <c r="Q33" s="1">
        <v>3</v>
      </c>
      <c r="R33" s="1">
        <v>2</v>
      </c>
      <c r="S33" s="1">
        <v>3</v>
      </c>
      <c r="T33" s="1">
        <v>3</v>
      </c>
      <c r="U33" s="1">
        <v>1</v>
      </c>
      <c r="V33" s="1">
        <v>47</v>
      </c>
      <c r="W33" t="str">
        <f t="shared" si="0"/>
        <v>SEDANG</v>
      </c>
    </row>
    <row r="34" spans="1:23" x14ac:dyDescent="0.35">
      <c r="A34" s="22" t="s">
        <v>118</v>
      </c>
      <c r="B34" s="1" t="s">
        <v>9</v>
      </c>
      <c r="C34" s="1" t="s">
        <v>8</v>
      </c>
      <c r="D34" s="1">
        <v>16</v>
      </c>
      <c r="E34" s="1">
        <v>3</v>
      </c>
      <c r="F34" s="1">
        <v>4</v>
      </c>
      <c r="G34" s="1">
        <v>1</v>
      </c>
      <c r="H34" s="1">
        <v>2</v>
      </c>
      <c r="I34" s="1">
        <v>2</v>
      </c>
      <c r="J34" s="1">
        <v>3</v>
      </c>
      <c r="K34" s="1">
        <v>3</v>
      </c>
      <c r="L34" s="1">
        <v>2</v>
      </c>
      <c r="M34" s="1">
        <v>3</v>
      </c>
      <c r="N34" s="1">
        <v>1</v>
      </c>
      <c r="O34" s="1">
        <v>4</v>
      </c>
      <c r="P34" s="1">
        <v>2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50</v>
      </c>
      <c r="W34" t="str">
        <f t="shared" si="0"/>
        <v>SEDANG</v>
      </c>
    </row>
    <row r="35" spans="1:23" x14ac:dyDescent="0.35">
      <c r="A35" s="22" t="s">
        <v>119</v>
      </c>
      <c r="B35" s="1" t="s">
        <v>10</v>
      </c>
      <c r="C35" s="1" t="s">
        <v>8</v>
      </c>
      <c r="D35" s="1">
        <v>15</v>
      </c>
      <c r="E35" s="1">
        <v>4</v>
      </c>
      <c r="F35" s="1">
        <v>4</v>
      </c>
      <c r="G35" s="1">
        <v>1</v>
      </c>
      <c r="H35" s="1">
        <v>2</v>
      </c>
      <c r="I35" s="1">
        <v>2</v>
      </c>
      <c r="J35" s="1">
        <v>3</v>
      </c>
      <c r="K35" s="1">
        <v>2</v>
      </c>
      <c r="L35" s="1">
        <v>3</v>
      </c>
      <c r="M35" s="1">
        <v>3</v>
      </c>
      <c r="N35" s="1">
        <v>3</v>
      </c>
      <c r="O35" s="1">
        <v>3</v>
      </c>
      <c r="P35" s="1">
        <v>3</v>
      </c>
      <c r="Q35" s="1">
        <v>2</v>
      </c>
      <c r="R35" s="1">
        <v>1</v>
      </c>
      <c r="S35" s="1">
        <v>2</v>
      </c>
      <c r="T35" s="1">
        <v>3</v>
      </c>
      <c r="U35" s="1">
        <v>1</v>
      </c>
      <c r="V35" s="1">
        <v>42</v>
      </c>
      <c r="W35" t="str">
        <f t="shared" si="0"/>
        <v>RENDAH</v>
      </c>
    </row>
    <row r="36" spans="1:23" x14ac:dyDescent="0.35">
      <c r="A36" s="22" t="s">
        <v>120</v>
      </c>
      <c r="B36" s="1" t="s">
        <v>9</v>
      </c>
      <c r="C36" s="1" t="s">
        <v>7</v>
      </c>
      <c r="D36" s="1">
        <v>17</v>
      </c>
      <c r="E36" s="1">
        <v>4</v>
      </c>
      <c r="F36" s="1">
        <v>4</v>
      </c>
      <c r="G36" s="1">
        <v>4</v>
      </c>
      <c r="H36" s="1">
        <v>2</v>
      </c>
      <c r="I36" s="1">
        <v>2</v>
      </c>
      <c r="J36" s="1">
        <v>2</v>
      </c>
      <c r="K36" s="1">
        <v>4</v>
      </c>
      <c r="L36" s="1">
        <v>2</v>
      </c>
      <c r="M36" s="1">
        <v>3</v>
      </c>
      <c r="N36" s="1">
        <v>3</v>
      </c>
      <c r="O36" s="1">
        <v>3</v>
      </c>
      <c r="P36" s="1">
        <v>2</v>
      </c>
      <c r="Q36" s="1">
        <v>2</v>
      </c>
      <c r="R36" s="1">
        <v>1</v>
      </c>
      <c r="S36" s="1">
        <v>3</v>
      </c>
      <c r="T36" s="1">
        <v>4</v>
      </c>
      <c r="U36" s="1">
        <v>3</v>
      </c>
      <c r="V36" s="1">
        <v>48</v>
      </c>
      <c r="W36" t="str">
        <f t="shared" si="0"/>
        <v>SEDANG</v>
      </c>
    </row>
    <row r="37" spans="1:23" x14ac:dyDescent="0.35">
      <c r="A37" s="22" t="s">
        <v>121</v>
      </c>
      <c r="B37" s="1" t="s">
        <v>10</v>
      </c>
      <c r="C37" s="1" t="s">
        <v>8</v>
      </c>
      <c r="D37" s="1">
        <v>16</v>
      </c>
      <c r="E37" s="1">
        <v>4</v>
      </c>
      <c r="F37" s="1">
        <v>4</v>
      </c>
      <c r="G37" s="1">
        <v>3</v>
      </c>
      <c r="H37" s="1">
        <v>4</v>
      </c>
      <c r="I37" s="1">
        <v>4</v>
      </c>
      <c r="J37" s="1">
        <v>4</v>
      </c>
      <c r="K37" s="1">
        <v>3</v>
      </c>
      <c r="L37" s="1">
        <v>2</v>
      </c>
      <c r="M37" s="1">
        <v>1</v>
      </c>
      <c r="N37" s="1">
        <v>2</v>
      </c>
      <c r="O37" s="1">
        <v>3</v>
      </c>
      <c r="P37" s="1">
        <v>2</v>
      </c>
      <c r="Q37" s="1">
        <v>3</v>
      </c>
      <c r="R37" s="1">
        <v>2</v>
      </c>
      <c r="S37" s="1">
        <v>3</v>
      </c>
      <c r="T37" s="1">
        <v>2</v>
      </c>
      <c r="U37" s="1">
        <v>2</v>
      </c>
      <c r="V37" s="1">
        <v>48</v>
      </c>
      <c r="W37" t="str">
        <f t="shared" si="0"/>
        <v>SEDANG</v>
      </c>
    </row>
    <row r="38" spans="1:23" x14ac:dyDescent="0.35">
      <c r="A38" s="22" t="s">
        <v>122</v>
      </c>
      <c r="B38" s="1" t="s">
        <v>9</v>
      </c>
      <c r="C38" s="1" t="s">
        <v>8</v>
      </c>
      <c r="D38" s="1">
        <v>18</v>
      </c>
      <c r="E38" s="1">
        <v>4</v>
      </c>
      <c r="F38" s="1">
        <v>3</v>
      </c>
      <c r="G38" s="1">
        <v>2</v>
      </c>
      <c r="H38" s="1">
        <v>2</v>
      </c>
      <c r="I38" s="1">
        <v>2</v>
      </c>
      <c r="J38" s="1">
        <v>3</v>
      </c>
      <c r="K38" s="1">
        <v>2</v>
      </c>
      <c r="L38" s="1">
        <v>3</v>
      </c>
      <c r="M38" s="1">
        <v>3</v>
      </c>
      <c r="N38" s="1">
        <v>3</v>
      </c>
      <c r="O38" s="1">
        <v>4</v>
      </c>
      <c r="P38" s="1">
        <v>4</v>
      </c>
      <c r="Q38" s="1">
        <v>2</v>
      </c>
      <c r="R38" s="1">
        <v>2</v>
      </c>
      <c r="S38" s="1">
        <v>4</v>
      </c>
      <c r="T38" s="1">
        <v>1</v>
      </c>
      <c r="U38" s="1">
        <v>1</v>
      </c>
      <c r="V38" s="1">
        <v>45</v>
      </c>
      <c r="W38" t="str">
        <f t="shared" si="0"/>
        <v>SEDANG</v>
      </c>
    </row>
    <row r="39" spans="1:23" x14ac:dyDescent="0.35">
      <c r="A39" s="22" t="s">
        <v>123</v>
      </c>
      <c r="B39" s="1" t="s">
        <v>9</v>
      </c>
      <c r="C39" s="1" t="s">
        <v>7</v>
      </c>
      <c r="D39" s="1">
        <v>17</v>
      </c>
      <c r="E39" s="1">
        <v>1</v>
      </c>
      <c r="F39" s="1">
        <v>1</v>
      </c>
      <c r="G39" s="1">
        <v>2</v>
      </c>
      <c r="H39" s="1">
        <v>3</v>
      </c>
      <c r="I39" s="1">
        <v>3</v>
      </c>
      <c r="J39" s="1">
        <v>3</v>
      </c>
      <c r="K39" s="1">
        <v>3</v>
      </c>
      <c r="L39" s="1">
        <v>2</v>
      </c>
      <c r="M39" s="1">
        <v>3</v>
      </c>
      <c r="N39" s="1">
        <v>4</v>
      </c>
      <c r="O39" s="1">
        <v>2</v>
      </c>
      <c r="P39" s="1">
        <v>3</v>
      </c>
      <c r="Q39" s="1">
        <v>2</v>
      </c>
      <c r="R39" s="1">
        <v>2</v>
      </c>
      <c r="S39" s="1">
        <v>2</v>
      </c>
      <c r="T39" s="1">
        <v>3</v>
      </c>
      <c r="U39" s="1">
        <v>3</v>
      </c>
      <c r="V39" s="1">
        <v>42</v>
      </c>
      <c r="W39" t="str">
        <f t="shared" si="0"/>
        <v>RENDAH</v>
      </c>
    </row>
    <row r="40" spans="1:23" x14ac:dyDescent="0.35">
      <c r="A40" s="22" t="s">
        <v>124</v>
      </c>
      <c r="B40" s="1" t="s">
        <v>9</v>
      </c>
      <c r="C40" s="1" t="s">
        <v>7</v>
      </c>
      <c r="D40" s="1">
        <v>17</v>
      </c>
      <c r="E40" s="1">
        <v>4</v>
      </c>
      <c r="F40" s="1">
        <v>4</v>
      </c>
      <c r="G40" s="1">
        <v>4</v>
      </c>
      <c r="H40" s="1">
        <v>4</v>
      </c>
      <c r="I40" s="1">
        <v>2</v>
      </c>
      <c r="J40" s="1">
        <v>4</v>
      </c>
      <c r="K40" s="1">
        <v>4</v>
      </c>
      <c r="L40" s="1">
        <v>2</v>
      </c>
      <c r="M40" s="1">
        <v>3</v>
      </c>
      <c r="N40" s="1">
        <v>3</v>
      </c>
      <c r="O40" s="1">
        <v>4</v>
      </c>
      <c r="P40" s="1">
        <v>4</v>
      </c>
      <c r="Q40" s="1">
        <v>3</v>
      </c>
      <c r="R40" s="1">
        <v>2</v>
      </c>
      <c r="S40" s="1">
        <v>3</v>
      </c>
      <c r="T40" s="1">
        <v>4</v>
      </c>
      <c r="U40" s="1">
        <v>1</v>
      </c>
      <c r="V40" s="1">
        <v>55</v>
      </c>
      <c r="W40" t="str">
        <f t="shared" si="0"/>
        <v>TINGGI</v>
      </c>
    </row>
    <row r="41" spans="1:23" x14ac:dyDescent="0.35">
      <c r="A41" s="22" t="s">
        <v>125</v>
      </c>
      <c r="B41" s="1" t="s">
        <v>10</v>
      </c>
      <c r="C41" s="1" t="s">
        <v>7</v>
      </c>
      <c r="D41" s="1">
        <v>16</v>
      </c>
      <c r="E41" s="1">
        <v>2</v>
      </c>
      <c r="F41" s="1">
        <v>3</v>
      </c>
      <c r="G41" s="1">
        <v>1</v>
      </c>
      <c r="H41" s="1">
        <v>3</v>
      </c>
      <c r="I41" s="1">
        <v>3</v>
      </c>
      <c r="J41" s="1">
        <v>2</v>
      </c>
      <c r="K41" s="1">
        <v>4</v>
      </c>
      <c r="L41" s="1">
        <v>1</v>
      </c>
      <c r="M41" s="1">
        <v>3</v>
      </c>
      <c r="N41" s="1">
        <v>2</v>
      </c>
      <c r="O41" s="1">
        <v>3</v>
      </c>
      <c r="P41" s="1">
        <v>1</v>
      </c>
      <c r="Q41" s="1">
        <v>3</v>
      </c>
      <c r="R41" s="1">
        <v>2</v>
      </c>
      <c r="S41" s="1">
        <v>1</v>
      </c>
      <c r="T41" s="1">
        <v>3</v>
      </c>
      <c r="U41" s="1">
        <v>2</v>
      </c>
      <c r="V41" s="1">
        <v>39</v>
      </c>
      <c r="W41" t="str">
        <f t="shared" si="0"/>
        <v>RENDAH</v>
      </c>
    </row>
    <row r="42" spans="1:23" x14ac:dyDescent="0.35">
      <c r="A42" s="22" t="s">
        <v>126</v>
      </c>
      <c r="B42" s="1" t="s">
        <v>9</v>
      </c>
      <c r="C42" s="1" t="s">
        <v>7</v>
      </c>
      <c r="D42" s="1">
        <v>17</v>
      </c>
      <c r="E42" s="1">
        <v>3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4</v>
      </c>
      <c r="L42" s="1">
        <v>2</v>
      </c>
      <c r="M42" s="1">
        <v>3</v>
      </c>
      <c r="N42" s="1">
        <v>3</v>
      </c>
      <c r="O42" s="1">
        <v>2</v>
      </c>
      <c r="P42" s="1">
        <v>3</v>
      </c>
      <c r="Q42" s="1">
        <v>3</v>
      </c>
      <c r="R42" s="1">
        <v>2</v>
      </c>
      <c r="S42" s="1">
        <v>3</v>
      </c>
      <c r="T42" s="1">
        <v>2</v>
      </c>
      <c r="U42" s="1">
        <v>3</v>
      </c>
      <c r="V42" s="1">
        <v>48</v>
      </c>
      <c r="W42" t="str">
        <f t="shared" si="0"/>
        <v>SEDANG</v>
      </c>
    </row>
    <row r="43" spans="1:23" x14ac:dyDescent="0.35">
      <c r="A43" s="22" t="s">
        <v>127</v>
      </c>
      <c r="B43" s="1" t="s">
        <v>9</v>
      </c>
      <c r="C43" s="1" t="s">
        <v>7</v>
      </c>
      <c r="D43" s="1">
        <v>17</v>
      </c>
      <c r="E43" s="1">
        <v>2</v>
      </c>
      <c r="F43" s="1">
        <v>2</v>
      </c>
      <c r="G43" s="1">
        <v>3</v>
      </c>
      <c r="H43" s="1">
        <v>4</v>
      </c>
      <c r="I43" s="1">
        <v>2</v>
      </c>
      <c r="J43" s="1">
        <v>3</v>
      </c>
      <c r="K43" s="1">
        <v>4</v>
      </c>
      <c r="L43" s="1">
        <v>2</v>
      </c>
      <c r="M43" s="1">
        <v>3</v>
      </c>
      <c r="N43" s="1">
        <v>3</v>
      </c>
      <c r="O43" s="1">
        <v>2</v>
      </c>
      <c r="P43" s="1">
        <v>3</v>
      </c>
      <c r="Q43" s="1">
        <v>3</v>
      </c>
      <c r="R43" s="1">
        <v>2</v>
      </c>
      <c r="S43" s="1">
        <v>2</v>
      </c>
      <c r="T43" s="1">
        <v>3</v>
      </c>
      <c r="U43" s="1">
        <v>2</v>
      </c>
      <c r="V43" s="1">
        <v>45</v>
      </c>
      <c r="W43" t="str">
        <f t="shared" si="0"/>
        <v>SEDANG</v>
      </c>
    </row>
    <row r="44" spans="1:23" x14ac:dyDescent="0.35">
      <c r="A44" s="22" t="s">
        <v>128</v>
      </c>
      <c r="B44" s="1" t="s">
        <v>9</v>
      </c>
      <c r="C44" s="1" t="s">
        <v>8</v>
      </c>
      <c r="D44" s="1">
        <v>16</v>
      </c>
      <c r="E44" s="1">
        <v>3</v>
      </c>
      <c r="F44" s="1">
        <v>4</v>
      </c>
      <c r="G44" s="1">
        <v>2</v>
      </c>
      <c r="H44" s="1">
        <v>3</v>
      </c>
      <c r="I44" s="1">
        <v>3</v>
      </c>
      <c r="J44" s="1">
        <v>3</v>
      </c>
      <c r="K44" s="1">
        <v>3</v>
      </c>
      <c r="L44" s="1">
        <v>4</v>
      </c>
      <c r="M44" s="1">
        <v>3</v>
      </c>
      <c r="N44" s="1">
        <v>3</v>
      </c>
      <c r="O44" s="1">
        <v>3</v>
      </c>
      <c r="P44" s="1">
        <v>3</v>
      </c>
      <c r="Q44" s="1">
        <v>3</v>
      </c>
      <c r="R44" s="1">
        <v>2</v>
      </c>
      <c r="S44" s="1">
        <v>2</v>
      </c>
      <c r="T44" s="1">
        <v>4</v>
      </c>
      <c r="U44" s="1">
        <v>1</v>
      </c>
      <c r="V44" s="1">
        <v>49</v>
      </c>
      <c r="W44" t="str">
        <f t="shared" si="0"/>
        <v>SEDANG</v>
      </c>
    </row>
    <row r="45" spans="1:23" x14ac:dyDescent="0.35">
      <c r="A45" s="22" t="s">
        <v>129</v>
      </c>
      <c r="B45" s="1" t="s">
        <v>10</v>
      </c>
      <c r="C45" s="1" t="s">
        <v>7</v>
      </c>
      <c r="D45" s="1">
        <v>16</v>
      </c>
      <c r="E45" s="1">
        <v>3</v>
      </c>
      <c r="F45" s="1">
        <v>2</v>
      </c>
      <c r="G45" s="1">
        <v>3</v>
      </c>
      <c r="H45" s="1">
        <v>3</v>
      </c>
      <c r="I45" s="1">
        <v>2</v>
      </c>
      <c r="J45" s="1">
        <v>4</v>
      </c>
      <c r="K45" s="1">
        <v>1</v>
      </c>
      <c r="L45" s="1">
        <v>4</v>
      </c>
      <c r="M45" s="1">
        <v>2</v>
      </c>
      <c r="N45" s="1">
        <v>3</v>
      </c>
      <c r="O45" s="1">
        <v>2</v>
      </c>
      <c r="P45" s="1">
        <v>3</v>
      </c>
      <c r="Q45" s="1">
        <v>2</v>
      </c>
      <c r="R45" s="1">
        <v>3</v>
      </c>
      <c r="S45" s="1">
        <v>3</v>
      </c>
      <c r="T45" s="1">
        <v>2</v>
      </c>
      <c r="U45" s="1">
        <v>3</v>
      </c>
      <c r="V45" s="1">
        <v>45</v>
      </c>
      <c r="W45" t="str">
        <f t="shared" si="0"/>
        <v>SEDANG</v>
      </c>
    </row>
    <row r="46" spans="1:23" x14ac:dyDescent="0.35">
      <c r="A46" s="22" t="s">
        <v>130</v>
      </c>
      <c r="B46" s="1" t="s">
        <v>10</v>
      </c>
      <c r="C46" s="1" t="s">
        <v>7</v>
      </c>
      <c r="D46" s="1">
        <v>17</v>
      </c>
      <c r="E46" s="1">
        <v>3</v>
      </c>
      <c r="F46" s="1">
        <v>2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3</v>
      </c>
      <c r="O46" s="1">
        <v>3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4</v>
      </c>
      <c r="V46" s="1">
        <v>51</v>
      </c>
      <c r="W46" t="str">
        <f t="shared" si="0"/>
        <v>TINGGI</v>
      </c>
    </row>
    <row r="47" spans="1:23" x14ac:dyDescent="0.35">
      <c r="A47" s="22" t="s">
        <v>131</v>
      </c>
      <c r="B47" s="1" t="s">
        <v>9</v>
      </c>
      <c r="C47" s="1" t="s">
        <v>7</v>
      </c>
      <c r="D47" s="1">
        <v>16</v>
      </c>
      <c r="E47" s="1">
        <v>2</v>
      </c>
      <c r="F47" s="1">
        <v>3</v>
      </c>
      <c r="G47" s="1">
        <v>3</v>
      </c>
      <c r="H47" s="1">
        <v>3</v>
      </c>
      <c r="I47" s="1">
        <v>3</v>
      </c>
      <c r="J47" s="1">
        <v>3</v>
      </c>
      <c r="K47" s="1">
        <v>4</v>
      </c>
      <c r="L47" s="1">
        <v>1</v>
      </c>
      <c r="M47" s="1">
        <v>3</v>
      </c>
      <c r="N47" s="1">
        <v>2</v>
      </c>
      <c r="O47" s="1">
        <v>2</v>
      </c>
      <c r="P47" s="1">
        <v>1</v>
      </c>
      <c r="Q47" s="1">
        <v>3</v>
      </c>
      <c r="R47" s="1">
        <v>2</v>
      </c>
      <c r="S47" s="1">
        <v>2</v>
      </c>
      <c r="T47" s="1">
        <v>3</v>
      </c>
      <c r="U47" s="1">
        <v>2</v>
      </c>
      <c r="V47" s="1">
        <v>42</v>
      </c>
      <c r="W47" t="str">
        <f t="shared" si="0"/>
        <v>RENDAH</v>
      </c>
    </row>
    <row r="48" spans="1:23" x14ac:dyDescent="0.35">
      <c r="A48" s="22" t="s">
        <v>132</v>
      </c>
      <c r="B48" s="1" t="s">
        <v>9</v>
      </c>
      <c r="C48" s="1" t="s">
        <v>7</v>
      </c>
      <c r="D48" s="1">
        <v>16</v>
      </c>
      <c r="E48" s="1">
        <v>1</v>
      </c>
      <c r="F48" s="1">
        <v>1</v>
      </c>
      <c r="G48" s="1">
        <v>4</v>
      </c>
      <c r="H48" s="1">
        <v>3</v>
      </c>
      <c r="I48" s="1">
        <v>2</v>
      </c>
      <c r="J48" s="1">
        <v>4</v>
      </c>
      <c r="K48" s="1">
        <v>1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1</v>
      </c>
      <c r="R48" s="1">
        <v>1</v>
      </c>
      <c r="S48" s="1">
        <v>2</v>
      </c>
      <c r="T48" s="1">
        <v>3</v>
      </c>
      <c r="U48" s="1">
        <v>2</v>
      </c>
      <c r="V48" s="1">
        <v>45</v>
      </c>
      <c r="W48" t="str">
        <f t="shared" si="0"/>
        <v>SEDANG</v>
      </c>
    </row>
    <row r="49" spans="1:23" x14ac:dyDescent="0.35">
      <c r="A49" s="22" t="s">
        <v>133</v>
      </c>
      <c r="B49" s="1" t="s">
        <v>10</v>
      </c>
      <c r="C49" s="1" t="s">
        <v>7</v>
      </c>
      <c r="D49" s="1">
        <v>16</v>
      </c>
      <c r="E49" s="1">
        <v>3</v>
      </c>
      <c r="F49" s="1">
        <v>3</v>
      </c>
      <c r="G49" s="1">
        <v>2</v>
      </c>
      <c r="H49" s="1">
        <v>3</v>
      </c>
      <c r="I49" s="1">
        <v>2</v>
      </c>
      <c r="J49" s="1">
        <v>3</v>
      </c>
      <c r="K49" s="1">
        <v>3</v>
      </c>
      <c r="L49" s="1">
        <v>2</v>
      </c>
      <c r="M49" s="1">
        <v>3</v>
      </c>
      <c r="N49" s="1">
        <v>1</v>
      </c>
      <c r="O49" s="1">
        <v>3</v>
      </c>
      <c r="P49" s="1">
        <v>3</v>
      </c>
      <c r="Q49" s="1">
        <v>2</v>
      </c>
      <c r="R49" s="1">
        <v>2</v>
      </c>
      <c r="S49" s="1">
        <v>2</v>
      </c>
      <c r="T49" s="1">
        <v>3</v>
      </c>
      <c r="U49" s="1">
        <v>2</v>
      </c>
      <c r="V49" s="1">
        <v>42</v>
      </c>
      <c r="W49" t="str">
        <f t="shared" si="0"/>
        <v>RENDAH</v>
      </c>
    </row>
    <row r="50" spans="1:23" x14ac:dyDescent="0.35">
      <c r="A50" s="22" t="s">
        <v>134</v>
      </c>
      <c r="B50" s="1" t="s">
        <v>10</v>
      </c>
      <c r="C50" s="1" t="s">
        <v>7</v>
      </c>
      <c r="D50" s="1">
        <v>15</v>
      </c>
      <c r="E50" s="1">
        <v>4</v>
      </c>
      <c r="F50" s="1">
        <v>4</v>
      </c>
      <c r="G50" s="1">
        <v>3</v>
      </c>
      <c r="H50" s="1">
        <v>4</v>
      </c>
      <c r="I50" s="1">
        <v>3</v>
      </c>
      <c r="J50" s="1">
        <v>3</v>
      </c>
      <c r="K50" s="1">
        <v>1</v>
      </c>
      <c r="L50" s="1">
        <v>4</v>
      </c>
      <c r="M50" s="1">
        <v>4</v>
      </c>
      <c r="N50" s="1">
        <v>2</v>
      </c>
      <c r="O50" s="1">
        <v>3</v>
      </c>
      <c r="P50" s="1">
        <v>3</v>
      </c>
      <c r="Q50" s="1">
        <v>3</v>
      </c>
      <c r="R50" s="1">
        <v>3</v>
      </c>
      <c r="S50" s="1">
        <v>2</v>
      </c>
      <c r="T50" s="1">
        <v>3</v>
      </c>
      <c r="U50" s="1">
        <v>2</v>
      </c>
      <c r="V50" s="1">
        <v>51</v>
      </c>
      <c r="W50" t="str">
        <f t="shared" si="0"/>
        <v>TINGGI</v>
      </c>
    </row>
    <row r="51" spans="1:23" x14ac:dyDescent="0.35">
      <c r="A51" s="22" t="s">
        <v>135</v>
      </c>
      <c r="B51" s="1" t="s">
        <v>9</v>
      </c>
      <c r="C51" s="1" t="s">
        <v>8</v>
      </c>
      <c r="D51" s="1">
        <v>17</v>
      </c>
      <c r="E51" s="1">
        <v>3</v>
      </c>
      <c r="F51" s="1">
        <v>3</v>
      </c>
      <c r="G51" s="1">
        <v>3</v>
      </c>
      <c r="H51" s="1">
        <v>2</v>
      </c>
      <c r="I51" s="1">
        <v>2</v>
      </c>
      <c r="J51" s="1">
        <v>3</v>
      </c>
      <c r="K51" s="1">
        <v>3</v>
      </c>
      <c r="L51" s="1">
        <v>3</v>
      </c>
      <c r="M51" s="1">
        <v>3</v>
      </c>
      <c r="N51" s="1">
        <v>4</v>
      </c>
      <c r="O51" s="1">
        <v>4</v>
      </c>
      <c r="P51" s="1">
        <v>4</v>
      </c>
      <c r="Q51" s="1">
        <v>3</v>
      </c>
      <c r="R51" s="1">
        <v>3</v>
      </c>
      <c r="S51" s="1">
        <v>2</v>
      </c>
      <c r="T51" s="1">
        <v>3</v>
      </c>
      <c r="U51" s="1">
        <v>3</v>
      </c>
      <c r="V51" s="1">
        <v>51</v>
      </c>
      <c r="W51" t="str">
        <f t="shared" si="0"/>
        <v>TINGGI</v>
      </c>
    </row>
    <row r="52" spans="1:23" x14ac:dyDescent="0.35">
      <c r="A52" s="22" t="s">
        <v>136</v>
      </c>
      <c r="B52" s="1" t="s">
        <v>10</v>
      </c>
      <c r="C52" s="1" t="s">
        <v>7</v>
      </c>
      <c r="D52" s="1">
        <v>16</v>
      </c>
      <c r="E52" s="1">
        <v>4</v>
      </c>
      <c r="F52" s="1">
        <v>4</v>
      </c>
      <c r="G52" s="1">
        <v>1</v>
      </c>
      <c r="H52" s="1">
        <v>4</v>
      </c>
      <c r="I52" s="1">
        <v>3</v>
      </c>
      <c r="J52" s="1">
        <v>3</v>
      </c>
      <c r="K52" s="1">
        <v>3</v>
      </c>
      <c r="L52" s="1">
        <v>3</v>
      </c>
      <c r="M52" s="1">
        <v>3</v>
      </c>
      <c r="N52" s="1">
        <v>3</v>
      </c>
      <c r="O52" s="1">
        <v>2</v>
      </c>
      <c r="P52" s="1">
        <v>3</v>
      </c>
      <c r="Q52" s="1">
        <v>4</v>
      </c>
      <c r="R52" s="1">
        <v>2</v>
      </c>
      <c r="S52" s="1">
        <v>3</v>
      </c>
      <c r="T52" s="1">
        <v>3</v>
      </c>
      <c r="U52" s="1">
        <v>2</v>
      </c>
      <c r="V52" s="1">
        <v>50</v>
      </c>
      <c r="W52" t="str">
        <f t="shared" si="0"/>
        <v>SEDANG</v>
      </c>
    </row>
    <row r="53" spans="1:23" x14ac:dyDescent="0.35">
      <c r="A53" s="22" t="s">
        <v>137</v>
      </c>
      <c r="B53" s="1" t="s">
        <v>9</v>
      </c>
      <c r="C53" s="1" t="s">
        <v>7</v>
      </c>
      <c r="D53" s="1">
        <v>16</v>
      </c>
      <c r="E53" s="1">
        <v>3</v>
      </c>
      <c r="F53" s="1">
        <v>4</v>
      </c>
      <c r="G53" s="1">
        <v>4</v>
      </c>
      <c r="H53" s="1">
        <v>2</v>
      </c>
      <c r="I53" s="1">
        <v>2</v>
      </c>
      <c r="J53" s="1">
        <v>3</v>
      </c>
      <c r="K53" s="1">
        <v>1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">
        <v>2</v>
      </c>
      <c r="R53" s="1">
        <v>1</v>
      </c>
      <c r="S53" s="1">
        <v>4</v>
      </c>
      <c r="T53" s="1">
        <v>4</v>
      </c>
      <c r="U53" s="1">
        <v>2</v>
      </c>
      <c r="V53" s="1">
        <v>52</v>
      </c>
      <c r="W53" t="str">
        <f t="shared" si="0"/>
        <v>TINGGI</v>
      </c>
    </row>
    <row r="54" spans="1:23" x14ac:dyDescent="0.35">
      <c r="A54" s="22" t="s">
        <v>138</v>
      </c>
      <c r="B54" s="1" t="s">
        <v>10</v>
      </c>
      <c r="C54" s="1" t="s">
        <v>8</v>
      </c>
      <c r="D54" s="1">
        <v>18</v>
      </c>
      <c r="E54" s="1">
        <v>3</v>
      </c>
      <c r="F54" s="1">
        <v>3</v>
      </c>
      <c r="G54" s="1">
        <v>2</v>
      </c>
      <c r="H54" s="1">
        <v>3</v>
      </c>
      <c r="I54" s="1">
        <v>3</v>
      </c>
      <c r="J54" s="1">
        <v>3</v>
      </c>
      <c r="K54" s="1">
        <v>2</v>
      </c>
      <c r="L54" s="1">
        <v>3</v>
      </c>
      <c r="M54" s="1">
        <v>3</v>
      </c>
      <c r="N54" s="1">
        <v>3</v>
      </c>
      <c r="O54" s="1">
        <v>3</v>
      </c>
      <c r="P54" s="1">
        <v>3</v>
      </c>
      <c r="Q54" s="1">
        <v>3</v>
      </c>
      <c r="R54" s="1">
        <v>4</v>
      </c>
      <c r="S54" s="1">
        <v>4</v>
      </c>
      <c r="T54" s="1">
        <v>2</v>
      </c>
      <c r="U54" s="1">
        <v>1</v>
      </c>
      <c r="V54" s="1">
        <v>48</v>
      </c>
      <c r="W54" t="str">
        <f t="shared" si="0"/>
        <v>SEDANG</v>
      </c>
    </row>
    <row r="55" spans="1:23" x14ac:dyDescent="0.35">
      <c r="A55" s="22" t="s">
        <v>139</v>
      </c>
      <c r="B55" s="1" t="s">
        <v>9</v>
      </c>
      <c r="C55" s="1" t="s">
        <v>8</v>
      </c>
      <c r="D55" s="1">
        <v>17</v>
      </c>
      <c r="E55" s="1">
        <v>3</v>
      </c>
      <c r="F55" s="1">
        <v>2</v>
      </c>
      <c r="G55" s="1">
        <v>3</v>
      </c>
      <c r="H55" s="1">
        <v>3</v>
      </c>
      <c r="I55" s="1">
        <v>2</v>
      </c>
      <c r="J55" s="1">
        <v>3</v>
      </c>
      <c r="K55" s="1">
        <v>3</v>
      </c>
      <c r="L55" s="1">
        <v>2</v>
      </c>
      <c r="M55" s="1">
        <v>2</v>
      </c>
      <c r="N55" s="1">
        <v>3</v>
      </c>
      <c r="O55" s="1">
        <v>2</v>
      </c>
      <c r="P55" s="1">
        <v>2</v>
      </c>
      <c r="Q55" s="1">
        <v>3</v>
      </c>
      <c r="R55" s="1">
        <v>2</v>
      </c>
      <c r="S55" s="1">
        <v>2</v>
      </c>
      <c r="T55" s="1">
        <v>3</v>
      </c>
      <c r="U55" s="1">
        <v>2</v>
      </c>
      <c r="V55" s="1">
        <v>42</v>
      </c>
      <c r="W55" t="str">
        <f t="shared" si="0"/>
        <v>RENDAH</v>
      </c>
    </row>
    <row r="56" spans="1:23" x14ac:dyDescent="0.35">
      <c r="A56" s="22" t="s">
        <v>140</v>
      </c>
      <c r="B56" s="1" t="s">
        <v>9</v>
      </c>
      <c r="C56" s="1" t="s">
        <v>7</v>
      </c>
      <c r="D56" s="1">
        <v>17</v>
      </c>
      <c r="E56" s="1">
        <v>2</v>
      </c>
      <c r="F56" s="1">
        <v>1</v>
      </c>
      <c r="G56" s="1">
        <v>4</v>
      </c>
      <c r="H56" s="1">
        <v>3</v>
      </c>
      <c r="I56" s="1">
        <v>2</v>
      </c>
      <c r="J56" s="1">
        <v>3</v>
      </c>
      <c r="K56" s="1">
        <v>1</v>
      </c>
      <c r="L56" s="1">
        <v>4</v>
      </c>
      <c r="M56" s="1">
        <v>3</v>
      </c>
      <c r="N56" s="1">
        <v>1</v>
      </c>
      <c r="O56" s="1">
        <v>2</v>
      </c>
      <c r="P56" s="1">
        <v>4</v>
      </c>
      <c r="Q56" s="1">
        <v>2</v>
      </c>
      <c r="R56" s="1">
        <v>2</v>
      </c>
      <c r="S56" s="1">
        <v>2</v>
      </c>
      <c r="T56" s="1">
        <v>4</v>
      </c>
      <c r="U56" s="1">
        <v>2</v>
      </c>
      <c r="V56" s="1">
        <v>42</v>
      </c>
      <c r="W56" t="str">
        <f t="shared" si="0"/>
        <v>RENDAH</v>
      </c>
    </row>
    <row r="57" spans="1:23" x14ac:dyDescent="0.35">
      <c r="A57" s="22" t="s">
        <v>141</v>
      </c>
      <c r="B57" s="1" t="s">
        <v>10</v>
      </c>
      <c r="C57" s="1" t="s">
        <v>7</v>
      </c>
      <c r="D57" s="1">
        <v>17</v>
      </c>
      <c r="E57" s="1">
        <v>3</v>
      </c>
      <c r="F57" s="1">
        <v>3</v>
      </c>
      <c r="G57" s="1">
        <v>2</v>
      </c>
      <c r="H57" s="1">
        <v>3</v>
      </c>
      <c r="I57" s="1">
        <v>3</v>
      </c>
      <c r="J57" s="1">
        <v>2</v>
      </c>
      <c r="K57" s="1">
        <v>2</v>
      </c>
      <c r="L57" s="1">
        <v>3</v>
      </c>
      <c r="M57" s="1">
        <v>2</v>
      </c>
      <c r="N57" s="1">
        <v>1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1">
        <v>3</v>
      </c>
      <c r="U57" s="1">
        <v>4</v>
      </c>
      <c r="V57" s="1">
        <v>46</v>
      </c>
      <c r="W57" t="str">
        <f t="shared" si="0"/>
        <v>SEDANG</v>
      </c>
    </row>
    <row r="58" spans="1:23" x14ac:dyDescent="0.35">
      <c r="A58" s="22" t="s">
        <v>142</v>
      </c>
      <c r="B58" s="1" t="s">
        <v>10</v>
      </c>
      <c r="C58" s="1" t="s">
        <v>7</v>
      </c>
      <c r="D58" s="1">
        <v>16</v>
      </c>
      <c r="E58" s="1">
        <v>2</v>
      </c>
      <c r="F58" s="1">
        <v>1</v>
      </c>
      <c r="G58" s="1">
        <v>3</v>
      </c>
      <c r="H58" s="1">
        <v>3</v>
      </c>
      <c r="I58" s="1">
        <v>3</v>
      </c>
      <c r="J58" s="1">
        <v>3</v>
      </c>
      <c r="K58" s="1">
        <v>1</v>
      </c>
      <c r="L58" s="1">
        <v>3</v>
      </c>
      <c r="M58" s="1">
        <v>3</v>
      </c>
      <c r="N58" s="1">
        <v>2</v>
      </c>
      <c r="O58" s="1">
        <v>2</v>
      </c>
      <c r="P58" s="1">
        <v>4</v>
      </c>
      <c r="Q58" s="1">
        <v>3</v>
      </c>
      <c r="R58" s="1">
        <v>2</v>
      </c>
      <c r="S58" s="1">
        <v>2</v>
      </c>
      <c r="T58" s="1">
        <v>3</v>
      </c>
      <c r="U58" s="1">
        <v>4</v>
      </c>
      <c r="V58" s="1">
        <v>44</v>
      </c>
      <c r="W58" t="str">
        <f t="shared" si="0"/>
        <v>SEDANG</v>
      </c>
    </row>
    <row r="59" spans="1:23" x14ac:dyDescent="0.35">
      <c r="A59" s="22" t="s">
        <v>143</v>
      </c>
      <c r="B59" s="1" t="s">
        <v>10</v>
      </c>
      <c r="C59" s="1" t="s">
        <v>7</v>
      </c>
      <c r="D59" s="1">
        <v>17</v>
      </c>
      <c r="E59" s="1">
        <v>4</v>
      </c>
      <c r="F59" s="1">
        <v>4</v>
      </c>
      <c r="G59" s="1">
        <v>3</v>
      </c>
      <c r="H59" s="1">
        <v>2</v>
      </c>
      <c r="I59" s="1">
        <v>3</v>
      </c>
      <c r="J59" s="1">
        <v>3</v>
      </c>
      <c r="K59" s="1">
        <v>2</v>
      </c>
      <c r="L59" s="1">
        <v>3</v>
      </c>
      <c r="M59" s="1">
        <v>4</v>
      </c>
      <c r="N59" s="1">
        <v>2</v>
      </c>
      <c r="O59" s="1">
        <v>2</v>
      </c>
      <c r="P59" s="1">
        <v>3</v>
      </c>
      <c r="Q59" s="1">
        <v>2</v>
      </c>
      <c r="R59" s="1">
        <v>1</v>
      </c>
      <c r="S59" s="1">
        <v>2</v>
      </c>
      <c r="T59" s="1">
        <v>3</v>
      </c>
      <c r="U59" s="1">
        <v>4</v>
      </c>
      <c r="V59" s="1">
        <v>47</v>
      </c>
      <c r="W59" t="str">
        <f t="shared" si="0"/>
        <v>SEDANG</v>
      </c>
    </row>
    <row r="60" spans="1:23" x14ac:dyDescent="0.35">
      <c r="A60" s="22" t="s">
        <v>144</v>
      </c>
      <c r="B60" s="1" t="s">
        <v>9</v>
      </c>
      <c r="C60" s="1" t="s">
        <v>7</v>
      </c>
      <c r="D60" s="1">
        <v>18</v>
      </c>
      <c r="E60" s="1">
        <v>1</v>
      </c>
      <c r="F60" s="1">
        <v>1</v>
      </c>
      <c r="G60" s="1">
        <v>2</v>
      </c>
      <c r="H60" s="1">
        <v>2</v>
      </c>
      <c r="I60" s="1">
        <v>2</v>
      </c>
      <c r="J60" s="1">
        <v>3</v>
      </c>
      <c r="K60" s="1">
        <v>3</v>
      </c>
      <c r="L60" s="1">
        <v>3</v>
      </c>
      <c r="M60" s="1">
        <v>3</v>
      </c>
      <c r="N60" s="1">
        <v>2</v>
      </c>
      <c r="O60" s="1">
        <v>2</v>
      </c>
      <c r="P60" s="1">
        <v>3</v>
      </c>
      <c r="Q60" s="1">
        <v>1</v>
      </c>
      <c r="R60" s="1">
        <v>1</v>
      </c>
      <c r="S60" s="1">
        <v>2</v>
      </c>
      <c r="T60" s="1">
        <v>3</v>
      </c>
      <c r="U60" s="1">
        <v>4</v>
      </c>
      <c r="V60" s="1">
        <v>38</v>
      </c>
      <c r="W60" t="str">
        <f t="shared" si="0"/>
        <v>RENDAH</v>
      </c>
    </row>
    <row r="61" spans="1:23" x14ac:dyDescent="0.35">
      <c r="A61" s="22" t="s">
        <v>145</v>
      </c>
      <c r="B61" s="1" t="s">
        <v>10</v>
      </c>
      <c r="C61" s="1" t="s">
        <v>7</v>
      </c>
      <c r="D61" s="1">
        <v>16</v>
      </c>
      <c r="E61" s="1">
        <v>3</v>
      </c>
      <c r="F61" s="1">
        <v>4</v>
      </c>
      <c r="G61" s="1">
        <v>1</v>
      </c>
      <c r="H61" s="1">
        <v>3</v>
      </c>
      <c r="I61" s="1">
        <v>3</v>
      </c>
      <c r="J61" s="1">
        <v>2</v>
      </c>
      <c r="K61" s="1">
        <v>3</v>
      </c>
      <c r="L61" s="1">
        <v>3</v>
      </c>
      <c r="M61" s="1">
        <v>2</v>
      </c>
      <c r="N61" s="1">
        <v>1</v>
      </c>
      <c r="O61" s="1">
        <v>3</v>
      </c>
      <c r="P61" s="1">
        <v>4</v>
      </c>
      <c r="Q61" s="1">
        <v>3</v>
      </c>
      <c r="R61" s="1">
        <v>4</v>
      </c>
      <c r="S61" s="1">
        <v>3</v>
      </c>
      <c r="T61" s="1">
        <v>4</v>
      </c>
      <c r="U61" s="1">
        <v>4</v>
      </c>
      <c r="V61" s="1">
        <v>50</v>
      </c>
      <c r="W61" t="str">
        <f t="shared" si="0"/>
        <v>SEDANG</v>
      </c>
    </row>
    <row r="62" spans="1:23" x14ac:dyDescent="0.35">
      <c r="A62" s="22" t="s">
        <v>146</v>
      </c>
      <c r="B62" s="1" t="s">
        <v>9</v>
      </c>
      <c r="C62" s="1" t="s">
        <v>7</v>
      </c>
      <c r="D62" s="1">
        <v>17</v>
      </c>
      <c r="E62" s="1">
        <v>2</v>
      </c>
      <c r="F62" s="1">
        <v>3</v>
      </c>
      <c r="G62" s="1">
        <v>2</v>
      </c>
      <c r="H62" s="1">
        <v>4</v>
      </c>
      <c r="I62" s="1">
        <v>2</v>
      </c>
      <c r="J62" s="1">
        <v>1</v>
      </c>
      <c r="K62" s="1">
        <v>3</v>
      </c>
      <c r="L62" s="1">
        <v>2</v>
      </c>
      <c r="M62" s="1">
        <v>3</v>
      </c>
      <c r="N62" s="1">
        <v>2</v>
      </c>
      <c r="O62" s="1">
        <v>2</v>
      </c>
      <c r="P62" s="1">
        <v>3</v>
      </c>
      <c r="Q62" s="1">
        <v>3</v>
      </c>
      <c r="R62" s="1">
        <v>2</v>
      </c>
      <c r="S62" s="1">
        <v>1</v>
      </c>
      <c r="T62" s="1">
        <v>3</v>
      </c>
      <c r="U62" s="1">
        <v>2</v>
      </c>
      <c r="V62" s="1">
        <v>40</v>
      </c>
      <c r="W62" t="str">
        <f t="shared" si="0"/>
        <v>RENDAH</v>
      </c>
    </row>
    <row r="63" spans="1:23" x14ac:dyDescent="0.35">
      <c r="A63" s="22" t="s">
        <v>147</v>
      </c>
      <c r="B63" s="1" t="s">
        <v>10</v>
      </c>
      <c r="C63" s="1" t="s">
        <v>7</v>
      </c>
      <c r="D63" s="1">
        <v>15</v>
      </c>
      <c r="E63" s="1">
        <v>3</v>
      </c>
      <c r="F63" s="1">
        <v>3</v>
      </c>
      <c r="G63" s="1">
        <v>3</v>
      </c>
      <c r="H63" s="1">
        <v>3</v>
      </c>
      <c r="I63" s="1">
        <v>3</v>
      </c>
      <c r="J63" s="1">
        <v>2</v>
      </c>
      <c r="K63" s="1">
        <v>2</v>
      </c>
      <c r="L63" s="1">
        <v>3</v>
      </c>
      <c r="M63" s="1">
        <v>4</v>
      </c>
      <c r="N63" s="1">
        <v>1</v>
      </c>
      <c r="O63" s="1">
        <v>3</v>
      </c>
      <c r="P63" s="1">
        <v>4</v>
      </c>
      <c r="Q63" s="1">
        <v>2</v>
      </c>
      <c r="R63" s="1">
        <v>1</v>
      </c>
      <c r="S63" s="1">
        <v>1</v>
      </c>
      <c r="T63" s="1">
        <v>1</v>
      </c>
      <c r="U63" s="1">
        <v>2</v>
      </c>
      <c r="V63" s="1">
        <v>41</v>
      </c>
      <c r="W63" t="str">
        <f t="shared" si="0"/>
        <v>RENDAH</v>
      </c>
    </row>
    <row r="64" spans="1:23" x14ac:dyDescent="0.35">
      <c r="A64" s="22" t="s">
        <v>148</v>
      </c>
      <c r="B64" s="1" t="s">
        <v>9</v>
      </c>
      <c r="C64" s="1" t="s">
        <v>7</v>
      </c>
      <c r="D64" s="1">
        <v>16</v>
      </c>
      <c r="E64" s="1">
        <v>3</v>
      </c>
      <c r="F64" s="1">
        <v>4</v>
      </c>
      <c r="G64" s="1">
        <v>1</v>
      </c>
      <c r="H64" s="1">
        <v>3</v>
      </c>
      <c r="I64" s="1">
        <v>4</v>
      </c>
      <c r="J64" s="1">
        <v>4</v>
      </c>
      <c r="K64" s="1">
        <v>2</v>
      </c>
      <c r="L64" s="1">
        <v>3</v>
      </c>
      <c r="M64" s="1">
        <v>3</v>
      </c>
      <c r="N64" s="1">
        <v>2</v>
      </c>
      <c r="O64" s="1">
        <v>3</v>
      </c>
      <c r="P64" s="1">
        <v>3</v>
      </c>
      <c r="Q64" s="1">
        <v>4</v>
      </c>
      <c r="R64" s="1">
        <v>1</v>
      </c>
      <c r="S64" s="1">
        <v>3</v>
      </c>
      <c r="T64" s="1">
        <v>2</v>
      </c>
      <c r="U64" s="1">
        <v>3</v>
      </c>
      <c r="V64" s="1">
        <v>48</v>
      </c>
      <c r="W64" t="str">
        <f t="shared" si="0"/>
        <v>SEDANG</v>
      </c>
    </row>
    <row r="65" spans="1:23" x14ac:dyDescent="0.35">
      <c r="A65" s="22" t="s">
        <v>149</v>
      </c>
      <c r="B65" s="1" t="s">
        <v>10</v>
      </c>
      <c r="C65" s="1" t="s">
        <v>7</v>
      </c>
      <c r="D65" s="1">
        <v>16</v>
      </c>
      <c r="E65" s="1">
        <v>1</v>
      </c>
      <c r="F65" s="1">
        <v>1</v>
      </c>
      <c r="G65" s="1">
        <v>4</v>
      </c>
      <c r="H65" s="1">
        <v>2</v>
      </c>
      <c r="I65" s="1">
        <v>2</v>
      </c>
      <c r="J65" s="1">
        <v>3</v>
      </c>
      <c r="K65" s="1">
        <v>4</v>
      </c>
      <c r="L65" s="1">
        <v>2</v>
      </c>
      <c r="M65" s="1">
        <v>3</v>
      </c>
      <c r="N65" s="1">
        <v>2</v>
      </c>
      <c r="O65" s="1">
        <v>2</v>
      </c>
      <c r="P65" s="1">
        <v>3</v>
      </c>
      <c r="Q65" s="1">
        <v>3</v>
      </c>
      <c r="R65" s="1">
        <v>2</v>
      </c>
      <c r="S65" s="1">
        <v>2</v>
      </c>
      <c r="T65" s="1">
        <v>2</v>
      </c>
      <c r="U65" s="1">
        <v>2</v>
      </c>
      <c r="V65" s="1">
        <v>40</v>
      </c>
      <c r="W65" t="str">
        <f t="shared" si="0"/>
        <v>RENDAH</v>
      </c>
    </row>
    <row r="66" spans="1:23" x14ac:dyDescent="0.35">
      <c r="A66" s="22" t="s">
        <v>150</v>
      </c>
      <c r="B66" s="1" t="s">
        <v>9</v>
      </c>
      <c r="C66" s="1" t="s">
        <v>7</v>
      </c>
      <c r="D66" s="1">
        <v>17</v>
      </c>
      <c r="E66" s="1">
        <v>4</v>
      </c>
      <c r="F66" s="1">
        <v>4</v>
      </c>
      <c r="G66" s="1">
        <v>1</v>
      </c>
      <c r="H66" s="1">
        <v>4</v>
      </c>
      <c r="I66" s="1">
        <v>3</v>
      </c>
      <c r="J66" s="1">
        <v>1</v>
      </c>
      <c r="K66" s="1">
        <v>4</v>
      </c>
      <c r="L66" s="1">
        <v>3</v>
      </c>
      <c r="M66" s="1">
        <v>3</v>
      </c>
      <c r="N66" s="1">
        <v>3</v>
      </c>
      <c r="O66" s="1">
        <v>4</v>
      </c>
      <c r="P66" s="1">
        <v>4</v>
      </c>
      <c r="Q66" s="1">
        <v>3</v>
      </c>
      <c r="R66" s="1">
        <v>2</v>
      </c>
      <c r="S66" s="1">
        <v>3</v>
      </c>
      <c r="T66" s="1">
        <v>3</v>
      </c>
      <c r="U66" s="1">
        <v>1</v>
      </c>
      <c r="V66" s="1">
        <v>50</v>
      </c>
      <c r="W66" t="str">
        <f t="shared" si="0"/>
        <v>SEDANG</v>
      </c>
    </row>
    <row r="67" spans="1:23" x14ac:dyDescent="0.35">
      <c r="A67" s="22" t="s">
        <v>151</v>
      </c>
      <c r="B67" s="1" t="s">
        <v>9</v>
      </c>
      <c r="C67" s="1" t="s">
        <v>8</v>
      </c>
      <c r="D67" s="1">
        <v>16</v>
      </c>
      <c r="E67" s="1">
        <v>3</v>
      </c>
      <c r="F67" s="1">
        <v>3</v>
      </c>
      <c r="G67" s="1">
        <v>4</v>
      </c>
      <c r="H67" s="1">
        <v>3</v>
      </c>
      <c r="I67" s="1">
        <v>2</v>
      </c>
      <c r="J67" s="1">
        <v>2</v>
      </c>
      <c r="K67" s="1">
        <v>3</v>
      </c>
      <c r="L67" s="1">
        <v>3</v>
      </c>
      <c r="M67" s="1">
        <v>3</v>
      </c>
      <c r="N67" s="1">
        <v>2</v>
      </c>
      <c r="O67" s="1">
        <v>2</v>
      </c>
      <c r="P67" s="1">
        <v>3</v>
      </c>
      <c r="Q67" s="1">
        <v>3</v>
      </c>
      <c r="R67" s="1">
        <v>2</v>
      </c>
      <c r="S67" s="1">
        <v>3</v>
      </c>
      <c r="T67" s="1">
        <v>1</v>
      </c>
      <c r="U67" s="1">
        <v>3</v>
      </c>
      <c r="V67" s="1">
        <v>45</v>
      </c>
      <c r="W67" t="str">
        <f t="shared" ref="W67:W130" si="1">IF(V67&lt;42.32,"RENDAH",IF(V67&lt;50.31,"SEDANG",IF(V67&gt;50.31,"TINGGI")))</f>
        <v>SEDANG</v>
      </c>
    </row>
    <row r="68" spans="1:23" x14ac:dyDescent="0.35">
      <c r="A68" s="22" t="s">
        <v>152</v>
      </c>
      <c r="B68" s="1" t="s">
        <v>10</v>
      </c>
      <c r="C68" s="1" t="s">
        <v>7</v>
      </c>
      <c r="D68" s="1">
        <v>16</v>
      </c>
      <c r="E68" s="1">
        <v>3</v>
      </c>
      <c r="F68" s="1">
        <v>3</v>
      </c>
      <c r="G68" s="1">
        <v>4</v>
      </c>
      <c r="H68" s="1">
        <v>3</v>
      </c>
      <c r="I68" s="1">
        <v>2</v>
      </c>
      <c r="J68" s="1">
        <v>3</v>
      </c>
      <c r="K68" s="1">
        <v>3</v>
      </c>
      <c r="L68" s="1">
        <v>3</v>
      </c>
      <c r="M68" s="1">
        <v>3</v>
      </c>
      <c r="N68" s="1">
        <v>2</v>
      </c>
      <c r="O68" s="1">
        <v>3</v>
      </c>
      <c r="P68" s="1">
        <v>3</v>
      </c>
      <c r="Q68" s="1">
        <v>3</v>
      </c>
      <c r="R68" s="1">
        <v>2</v>
      </c>
      <c r="S68" s="1">
        <v>3</v>
      </c>
      <c r="T68" s="1">
        <v>3</v>
      </c>
      <c r="U68" s="1">
        <v>2</v>
      </c>
      <c r="V68" s="1">
        <v>48</v>
      </c>
      <c r="W68" t="str">
        <f t="shared" si="1"/>
        <v>SEDANG</v>
      </c>
    </row>
    <row r="69" spans="1:23" x14ac:dyDescent="0.35">
      <c r="A69" s="22" t="s">
        <v>153</v>
      </c>
      <c r="B69" s="1" t="s">
        <v>9</v>
      </c>
      <c r="C69" s="1" t="s">
        <v>8</v>
      </c>
      <c r="D69" s="1">
        <v>17</v>
      </c>
      <c r="E69" s="1">
        <v>4</v>
      </c>
      <c r="F69" s="1">
        <v>4</v>
      </c>
      <c r="G69" s="1">
        <v>1</v>
      </c>
      <c r="H69" s="1">
        <v>3</v>
      </c>
      <c r="I69" s="1">
        <v>1</v>
      </c>
      <c r="J69" s="1">
        <v>3</v>
      </c>
      <c r="K69" s="1">
        <v>4</v>
      </c>
      <c r="L69" s="1">
        <v>1</v>
      </c>
      <c r="M69" s="1">
        <v>3</v>
      </c>
      <c r="N69" s="1">
        <v>1</v>
      </c>
      <c r="O69" s="1">
        <v>3</v>
      </c>
      <c r="P69" s="1">
        <v>3</v>
      </c>
      <c r="Q69" s="1">
        <v>2</v>
      </c>
      <c r="R69" s="1">
        <v>1</v>
      </c>
      <c r="S69" s="1">
        <v>3</v>
      </c>
      <c r="T69" s="1">
        <v>3</v>
      </c>
      <c r="U69" s="1">
        <v>3</v>
      </c>
      <c r="V69" s="1">
        <v>43</v>
      </c>
      <c r="W69" t="str">
        <f t="shared" si="1"/>
        <v>SEDANG</v>
      </c>
    </row>
    <row r="70" spans="1:23" x14ac:dyDescent="0.35">
      <c r="A70" s="22" t="s">
        <v>154</v>
      </c>
      <c r="B70" s="1" t="s">
        <v>9</v>
      </c>
      <c r="C70" s="1" t="s">
        <v>8</v>
      </c>
      <c r="D70" s="1">
        <v>17</v>
      </c>
      <c r="E70" s="1">
        <v>2</v>
      </c>
      <c r="F70" s="1">
        <v>1</v>
      </c>
      <c r="G70" s="1">
        <v>3</v>
      </c>
      <c r="H70" s="1">
        <v>3</v>
      </c>
      <c r="I70" s="1">
        <v>2</v>
      </c>
      <c r="J70" s="1">
        <v>3</v>
      </c>
      <c r="K70" s="1">
        <v>4</v>
      </c>
      <c r="L70" s="1">
        <v>2</v>
      </c>
      <c r="M70" s="1">
        <v>3</v>
      </c>
      <c r="N70" s="1">
        <v>4</v>
      </c>
      <c r="O70" s="1">
        <v>1</v>
      </c>
      <c r="P70" s="1">
        <v>2</v>
      </c>
      <c r="Q70" s="1">
        <v>2</v>
      </c>
      <c r="R70" s="1">
        <v>1</v>
      </c>
      <c r="S70" s="1">
        <v>2</v>
      </c>
      <c r="T70" s="1">
        <v>3</v>
      </c>
      <c r="U70" s="1">
        <v>4</v>
      </c>
      <c r="V70" s="1">
        <v>42</v>
      </c>
      <c r="W70" t="str">
        <f t="shared" si="1"/>
        <v>RENDAH</v>
      </c>
    </row>
    <row r="71" spans="1:23" x14ac:dyDescent="0.35">
      <c r="A71" s="22" t="s">
        <v>155</v>
      </c>
      <c r="B71" s="1" t="s">
        <v>10</v>
      </c>
      <c r="C71" s="1" t="s">
        <v>8</v>
      </c>
      <c r="D71" s="1">
        <v>16</v>
      </c>
      <c r="E71" s="1">
        <v>3</v>
      </c>
      <c r="F71" s="1">
        <v>4</v>
      </c>
      <c r="G71" s="1">
        <v>4</v>
      </c>
      <c r="H71" s="1">
        <v>3</v>
      </c>
      <c r="I71" s="1">
        <v>2</v>
      </c>
      <c r="J71" s="1">
        <v>4</v>
      </c>
      <c r="K71" s="1">
        <v>1</v>
      </c>
      <c r="L71" s="1">
        <v>4</v>
      </c>
      <c r="M71" s="1">
        <v>3</v>
      </c>
      <c r="N71" s="1">
        <v>3</v>
      </c>
      <c r="O71" s="1">
        <v>3</v>
      </c>
      <c r="P71" s="1">
        <v>1</v>
      </c>
      <c r="Q71" s="1">
        <v>3</v>
      </c>
      <c r="R71" s="1">
        <v>4</v>
      </c>
      <c r="S71" s="1">
        <v>3</v>
      </c>
      <c r="T71" s="1">
        <v>4</v>
      </c>
      <c r="U71" s="1">
        <v>1</v>
      </c>
      <c r="V71" s="1">
        <v>50</v>
      </c>
      <c r="W71" t="str">
        <f t="shared" si="1"/>
        <v>SEDANG</v>
      </c>
    </row>
    <row r="72" spans="1:23" x14ac:dyDescent="0.35">
      <c r="A72" s="22" t="s">
        <v>156</v>
      </c>
      <c r="B72" s="1" t="s">
        <v>10</v>
      </c>
      <c r="C72" s="1" t="s">
        <v>8</v>
      </c>
      <c r="D72" s="1">
        <v>17</v>
      </c>
      <c r="E72" s="1">
        <v>3</v>
      </c>
      <c r="F72" s="1">
        <v>3</v>
      </c>
      <c r="G72" s="1">
        <v>3</v>
      </c>
      <c r="H72" s="1">
        <v>3</v>
      </c>
      <c r="I72" s="1">
        <v>3</v>
      </c>
      <c r="J72" s="1">
        <v>4</v>
      </c>
      <c r="K72" s="1">
        <v>3</v>
      </c>
      <c r="L72" s="1">
        <v>2</v>
      </c>
      <c r="M72" s="1">
        <v>3</v>
      </c>
      <c r="N72" s="1">
        <v>3</v>
      </c>
      <c r="O72" s="1">
        <v>3</v>
      </c>
      <c r="P72" s="1">
        <v>4</v>
      </c>
      <c r="Q72" s="1">
        <v>3</v>
      </c>
      <c r="R72" s="1">
        <v>2</v>
      </c>
      <c r="S72" s="1">
        <v>3</v>
      </c>
      <c r="T72" s="1">
        <v>3</v>
      </c>
      <c r="U72" s="1">
        <v>2</v>
      </c>
      <c r="V72" s="1">
        <v>50</v>
      </c>
      <c r="W72" t="str">
        <f t="shared" si="1"/>
        <v>SEDANG</v>
      </c>
    </row>
    <row r="73" spans="1:23" x14ac:dyDescent="0.35">
      <c r="A73" s="22" t="s">
        <v>157</v>
      </c>
      <c r="B73" s="1" t="s">
        <v>9</v>
      </c>
      <c r="C73" s="1" t="s">
        <v>7</v>
      </c>
      <c r="D73" s="1">
        <v>16</v>
      </c>
      <c r="E73" s="1">
        <v>3</v>
      </c>
      <c r="F73" s="1">
        <v>3</v>
      </c>
      <c r="G73" s="1">
        <v>1</v>
      </c>
      <c r="H73" s="1">
        <v>3</v>
      </c>
      <c r="I73" s="1">
        <v>3</v>
      </c>
      <c r="J73" s="1">
        <v>3</v>
      </c>
      <c r="K73" s="1">
        <v>1</v>
      </c>
      <c r="L73" s="1">
        <v>2</v>
      </c>
      <c r="M73" s="1">
        <v>3</v>
      </c>
      <c r="N73" s="1">
        <v>4</v>
      </c>
      <c r="O73" s="1">
        <v>3</v>
      </c>
      <c r="P73" s="1">
        <v>3</v>
      </c>
      <c r="Q73" s="1">
        <v>3</v>
      </c>
      <c r="R73" s="1">
        <v>3</v>
      </c>
      <c r="S73" s="1">
        <v>4</v>
      </c>
      <c r="T73" s="1">
        <v>3</v>
      </c>
      <c r="U73" s="1">
        <v>4</v>
      </c>
      <c r="V73" s="1">
        <v>49</v>
      </c>
      <c r="W73" t="str">
        <f t="shared" si="1"/>
        <v>SEDANG</v>
      </c>
    </row>
    <row r="74" spans="1:23" x14ac:dyDescent="0.35">
      <c r="A74" s="22" t="s">
        <v>158</v>
      </c>
      <c r="B74" s="1" t="s">
        <v>10</v>
      </c>
      <c r="C74" s="1" t="s">
        <v>7</v>
      </c>
      <c r="D74" s="1">
        <v>16</v>
      </c>
      <c r="E74" s="1">
        <v>2</v>
      </c>
      <c r="F74" s="1">
        <v>2</v>
      </c>
      <c r="G74" s="1">
        <v>3</v>
      </c>
      <c r="H74" s="1">
        <v>3</v>
      </c>
      <c r="I74" s="1">
        <v>2</v>
      </c>
      <c r="J74" s="1">
        <v>1</v>
      </c>
      <c r="K74" s="1">
        <v>1</v>
      </c>
      <c r="L74" s="1">
        <v>1</v>
      </c>
      <c r="M74" s="1">
        <v>3</v>
      </c>
      <c r="N74" s="1">
        <v>2</v>
      </c>
      <c r="O74" s="1">
        <v>1</v>
      </c>
      <c r="P74" s="1">
        <v>2</v>
      </c>
      <c r="Q74" s="1">
        <v>1</v>
      </c>
      <c r="R74" s="1">
        <v>2</v>
      </c>
      <c r="S74" s="1">
        <v>2</v>
      </c>
      <c r="T74" s="1">
        <v>1</v>
      </c>
      <c r="U74" s="1">
        <v>1</v>
      </c>
      <c r="V74" s="1">
        <v>30</v>
      </c>
      <c r="W74" t="str">
        <f t="shared" si="1"/>
        <v>RENDAH</v>
      </c>
    </row>
    <row r="75" spans="1:23" x14ac:dyDescent="0.35">
      <c r="A75" s="22" t="s">
        <v>159</v>
      </c>
      <c r="B75" s="1" t="s">
        <v>10</v>
      </c>
      <c r="C75" s="1" t="s">
        <v>8</v>
      </c>
      <c r="D75" s="1">
        <v>16</v>
      </c>
      <c r="E75" s="1">
        <v>2</v>
      </c>
      <c r="F75" s="1">
        <v>2</v>
      </c>
      <c r="G75" s="1">
        <v>3</v>
      </c>
      <c r="H75" s="1">
        <v>3</v>
      </c>
      <c r="I75" s="1">
        <v>3</v>
      </c>
      <c r="J75" s="1">
        <v>2</v>
      </c>
      <c r="K75" s="1">
        <v>3</v>
      </c>
      <c r="L75" s="1">
        <v>1</v>
      </c>
      <c r="M75" s="1">
        <v>3</v>
      </c>
      <c r="N75" s="1">
        <v>3</v>
      </c>
      <c r="O75" s="1">
        <v>2</v>
      </c>
      <c r="P75" s="1">
        <v>2</v>
      </c>
      <c r="Q75" s="1">
        <v>2</v>
      </c>
      <c r="R75" s="1">
        <v>2</v>
      </c>
      <c r="S75" s="1">
        <v>2</v>
      </c>
      <c r="T75" s="1">
        <v>3</v>
      </c>
      <c r="U75" s="1">
        <v>2</v>
      </c>
      <c r="V75" s="1">
        <v>40</v>
      </c>
      <c r="W75" t="str">
        <f t="shared" si="1"/>
        <v>RENDAH</v>
      </c>
    </row>
    <row r="76" spans="1:23" x14ac:dyDescent="0.35">
      <c r="A76" s="22" t="s">
        <v>160</v>
      </c>
      <c r="B76" s="1" t="s">
        <v>10</v>
      </c>
      <c r="C76" s="1" t="s">
        <v>7</v>
      </c>
      <c r="D76" s="1">
        <v>16</v>
      </c>
      <c r="E76" s="1">
        <v>3</v>
      </c>
      <c r="F76" s="1">
        <v>2</v>
      </c>
      <c r="G76" s="1">
        <v>4</v>
      </c>
      <c r="H76" s="1">
        <v>3</v>
      </c>
      <c r="I76" s="1">
        <v>3</v>
      </c>
      <c r="J76" s="1">
        <v>3</v>
      </c>
      <c r="K76" s="1">
        <v>2</v>
      </c>
      <c r="L76" s="1">
        <v>1</v>
      </c>
      <c r="M76" s="1">
        <v>3</v>
      </c>
      <c r="N76" s="1">
        <v>3</v>
      </c>
      <c r="O76" s="1">
        <v>3</v>
      </c>
      <c r="P76" s="1">
        <v>2</v>
      </c>
      <c r="Q76" s="1">
        <v>3</v>
      </c>
      <c r="R76" s="1">
        <v>3</v>
      </c>
      <c r="S76" s="1">
        <v>2</v>
      </c>
      <c r="T76" s="1">
        <v>2</v>
      </c>
      <c r="U76" s="1">
        <v>2</v>
      </c>
      <c r="V76" s="1">
        <v>44</v>
      </c>
      <c r="W76" t="str">
        <f t="shared" si="1"/>
        <v>SEDANG</v>
      </c>
    </row>
    <row r="77" spans="1:23" x14ac:dyDescent="0.35">
      <c r="A77" s="22" t="s">
        <v>161</v>
      </c>
      <c r="B77" s="1" t="s">
        <v>9</v>
      </c>
      <c r="C77" s="1" t="s">
        <v>8</v>
      </c>
      <c r="D77" s="1">
        <v>17</v>
      </c>
      <c r="E77" s="1">
        <v>3</v>
      </c>
      <c r="F77" s="1">
        <v>2</v>
      </c>
      <c r="G77" s="1">
        <v>4</v>
      </c>
      <c r="H77" s="1">
        <v>4</v>
      </c>
      <c r="I77" s="1">
        <v>3</v>
      </c>
      <c r="J77" s="1">
        <v>3</v>
      </c>
      <c r="K77" s="1">
        <v>2</v>
      </c>
      <c r="L77" s="1">
        <v>1</v>
      </c>
      <c r="M77" s="1">
        <v>3</v>
      </c>
      <c r="N77" s="1">
        <v>3</v>
      </c>
      <c r="O77" s="1">
        <v>2</v>
      </c>
      <c r="P77" s="1">
        <v>2</v>
      </c>
      <c r="Q77" s="1">
        <v>3</v>
      </c>
      <c r="R77" s="1">
        <v>2</v>
      </c>
      <c r="S77" s="1">
        <v>2</v>
      </c>
      <c r="T77" s="1">
        <v>2</v>
      </c>
      <c r="U77" s="1">
        <v>2</v>
      </c>
      <c r="V77" s="1">
        <v>43</v>
      </c>
      <c r="W77" t="str">
        <f t="shared" si="1"/>
        <v>SEDANG</v>
      </c>
    </row>
    <row r="78" spans="1:23" x14ac:dyDescent="0.35">
      <c r="A78" s="22" t="s">
        <v>162</v>
      </c>
      <c r="B78" s="1" t="s">
        <v>10</v>
      </c>
      <c r="C78" s="1" t="s">
        <v>7</v>
      </c>
      <c r="D78" s="1">
        <v>16</v>
      </c>
      <c r="E78" s="1">
        <v>3</v>
      </c>
      <c r="F78" s="1">
        <v>3</v>
      </c>
      <c r="G78" s="1">
        <v>2</v>
      </c>
      <c r="H78" s="1">
        <v>3</v>
      </c>
      <c r="I78" s="1">
        <v>3</v>
      </c>
      <c r="J78" s="1">
        <v>3</v>
      </c>
      <c r="K78" s="1">
        <v>3</v>
      </c>
      <c r="L78" s="1">
        <v>1</v>
      </c>
      <c r="M78" s="1">
        <v>2</v>
      </c>
      <c r="N78" s="1">
        <v>2</v>
      </c>
      <c r="O78" s="1">
        <v>2</v>
      </c>
      <c r="P78" s="1">
        <v>2</v>
      </c>
      <c r="Q78" s="1">
        <v>2</v>
      </c>
      <c r="R78" s="1">
        <v>2</v>
      </c>
      <c r="S78" s="1">
        <v>3</v>
      </c>
      <c r="T78" s="1">
        <v>2</v>
      </c>
      <c r="U78" s="1">
        <v>2</v>
      </c>
      <c r="V78" s="1">
        <v>40</v>
      </c>
      <c r="W78" t="str">
        <f t="shared" si="1"/>
        <v>RENDAH</v>
      </c>
    </row>
    <row r="79" spans="1:23" x14ac:dyDescent="0.35">
      <c r="A79" s="22" t="s">
        <v>163</v>
      </c>
      <c r="B79" s="1" t="s">
        <v>10</v>
      </c>
      <c r="C79" s="1" t="s">
        <v>7</v>
      </c>
      <c r="D79" s="1">
        <v>16</v>
      </c>
      <c r="E79" s="1">
        <v>3</v>
      </c>
      <c r="F79" s="1">
        <v>3</v>
      </c>
      <c r="G79" s="1">
        <v>3</v>
      </c>
      <c r="H79" s="1">
        <v>3</v>
      </c>
      <c r="I79" s="1">
        <v>3</v>
      </c>
      <c r="J79" s="1">
        <v>2</v>
      </c>
      <c r="K79" s="1">
        <v>2</v>
      </c>
      <c r="L79" s="1">
        <v>3</v>
      </c>
      <c r="M79" s="1">
        <v>2</v>
      </c>
      <c r="N79" s="1">
        <v>3</v>
      </c>
      <c r="O79" s="1">
        <v>3</v>
      </c>
      <c r="P79" s="1">
        <v>2</v>
      </c>
      <c r="Q79" s="1">
        <v>2</v>
      </c>
      <c r="R79" s="1">
        <v>3</v>
      </c>
      <c r="S79" s="1">
        <v>2</v>
      </c>
      <c r="T79" s="1">
        <v>3</v>
      </c>
      <c r="U79" s="1">
        <v>2</v>
      </c>
      <c r="V79" s="1">
        <v>44</v>
      </c>
      <c r="W79" t="str">
        <f t="shared" si="1"/>
        <v>SEDANG</v>
      </c>
    </row>
    <row r="80" spans="1:23" x14ac:dyDescent="0.35">
      <c r="A80" s="22" t="s">
        <v>164</v>
      </c>
      <c r="B80" s="1" t="s">
        <v>9</v>
      </c>
      <c r="C80" s="1" t="s">
        <v>7</v>
      </c>
      <c r="D80" s="1">
        <v>17</v>
      </c>
      <c r="E80" s="1">
        <v>3</v>
      </c>
      <c r="F80" s="1">
        <v>3</v>
      </c>
      <c r="G80" s="1">
        <v>2</v>
      </c>
      <c r="H80" s="1">
        <v>3</v>
      </c>
      <c r="I80" s="1">
        <v>4</v>
      </c>
      <c r="J80" s="1">
        <v>2</v>
      </c>
      <c r="K80" s="1">
        <v>3</v>
      </c>
      <c r="L80" s="1">
        <v>3</v>
      </c>
      <c r="M80" s="1">
        <v>3</v>
      </c>
      <c r="N80" s="1">
        <v>3</v>
      </c>
      <c r="O80" s="1">
        <v>4</v>
      </c>
      <c r="P80" s="1">
        <v>3</v>
      </c>
      <c r="Q80" s="1">
        <v>3</v>
      </c>
      <c r="R80" s="1">
        <v>2</v>
      </c>
      <c r="S80" s="1">
        <v>3</v>
      </c>
      <c r="T80" s="1">
        <v>3</v>
      </c>
      <c r="U80" s="1">
        <v>3</v>
      </c>
      <c r="V80" s="1">
        <v>50</v>
      </c>
      <c r="W80" t="str">
        <f t="shared" si="1"/>
        <v>SEDANG</v>
      </c>
    </row>
    <row r="81" spans="1:23" x14ac:dyDescent="0.35">
      <c r="A81" s="22" t="s">
        <v>165</v>
      </c>
      <c r="B81" s="1" t="s">
        <v>10</v>
      </c>
      <c r="C81" s="1" t="s">
        <v>8</v>
      </c>
      <c r="D81" s="1">
        <v>16</v>
      </c>
      <c r="E81" s="1">
        <v>2</v>
      </c>
      <c r="F81" s="1">
        <v>1</v>
      </c>
      <c r="G81" s="1">
        <v>4</v>
      </c>
      <c r="H81" s="1">
        <v>3</v>
      </c>
      <c r="I81" s="1">
        <v>2</v>
      </c>
      <c r="J81" s="1">
        <v>3</v>
      </c>
      <c r="K81" s="1">
        <v>1</v>
      </c>
      <c r="L81" s="1">
        <v>3</v>
      </c>
      <c r="M81" s="1">
        <v>3</v>
      </c>
      <c r="N81" s="1">
        <v>3</v>
      </c>
      <c r="O81" s="1">
        <v>2</v>
      </c>
      <c r="P81" s="1">
        <v>2</v>
      </c>
      <c r="Q81" s="1">
        <v>2</v>
      </c>
      <c r="R81" s="1">
        <v>2</v>
      </c>
      <c r="S81" s="1">
        <v>2</v>
      </c>
      <c r="T81" s="1">
        <v>3</v>
      </c>
      <c r="U81" s="1">
        <v>2</v>
      </c>
      <c r="V81" s="1">
        <v>40</v>
      </c>
      <c r="W81" t="str">
        <f t="shared" si="1"/>
        <v>RENDAH</v>
      </c>
    </row>
    <row r="82" spans="1:23" x14ac:dyDescent="0.35">
      <c r="A82" s="22" t="s">
        <v>166</v>
      </c>
      <c r="B82" s="1" t="s">
        <v>9</v>
      </c>
      <c r="C82" s="1" t="s">
        <v>8</v>
      </c>
      <c r="D82" s="1">
        <v>16</v>
      </c>
      <c r="E82" s="1">
        <v>2</v>
      </c>
      <c r="F82" s="1">
        <v>2</v>
      </c>
      <c r="G82" s="1">
        <v>3</v>
      </c>
      <c r="H82" s="1">
        <v>3</v>
      </c>
      <c r="I82" s="1">
        <v>2</v>
      </c>
      <c r="J82" s="1">
        <v>2</v>
      </c>
      <c r="K82" s="1">
        <v>1</v>
      </c>
      <c r="L82" s="1">
        <v>1</v>
      </c>
      <c r="M82" s="1">
        <v>2</v>
      </c>
      <c r="N82" s="1">
        <v>1</v>
      </c>
      <c r="O82" s="1">
        <v>2</v>
      </c>
      <c r="P82" s="1">
        <v>4</v>
      </c>
      <c r="Q82" s="1">
        <v>2</v>
      </c>
      <c r="R82" s="1">
        <v>2</v>
      </c>
      <c r="S82" s="1">
        <v>2</v>
      </c>
      <c r="T82" s="1">
        <v>2</v>
      </c>
      <c r="U82" s="1">
        <v>4</v>
      </c>
      <c r="V82" s="1">
        <v>37</v>
      </c>
      <c r="W82" t="str">
        <f t="shared" si="1"/>
        <v>RENDAH</v>
      </c>
    </row>
    <row r="83" spans="1:23" x14ac:dyDescent="0.35">
      <c r="A83" s="22" t="s">
        <v>167</v>
      </c>
      <c r="B83" s="1" t="s">
        <v>10</v>
      </c>
      <c r="C83" s="1" t="s">
        <v>7</v>
      </c>
      <c r="D83" s="1">
        <v>16</v>
      </c>
      <c r="E83" s="1">
        <v>3</v>
      </c>
      <c r="F83" s="1">
        <v>2</v>
      </c>
      <c r="G83" s="1">
        <v>3</v>
      </c>
      <c r="H83" s="1">
        <v>3</v>
      </c>
      <c r="I83" s="1">
        <v>3</v>
      </c>
      <c r="J83" s="1">
        <v>3</v>
      </c>
      <c r="K83" s="1">
        <v>2</v>
      </c>
      <c r="L83" s="1">
        <v>2</v>
      </c>
      <c r="M83" s="1">
        <v>3</v>
      </c>
      <c r="N83" s="1">
        <v>3</v>
      </c>
      <c r="O83" s="1">
        <v>3</v>
      </c>
      <c r="P83" s="1">
        <v>2</v>
      </c>
      <c r="Q83" s="1">
        <v>3</v>
      </c>
      <c r="R83" s="1">
        <v>3</v>
      </c>
      <c r="S83" s="1">
        <v>3</v>
      </c>
      <c r="T83" s="1">
        <v>3</v>
      </c>
      <c r="U83" s="1">
        <v>2</v>
      </c>
      <c r="V83" s="1">
        <v>46</v>
      </c>
      <c r="W83" t="str">
        <f t="shared" si="1"/>
        <v>SEDANG</v>
      </c>
    </row>
    <row r="84" spans="1:23" x14ac:dyDescent="0.35">
      <c r="A84" s="22" t="s">
        <v>168</v>
      </c>
      <c r="B84" s="1" t="s">
        <v>9</v>
      </c>
      <c r="C84" s="1" t="s">
        <v>7</v>
      </c>
      <c r="D84" s="1">
        <v>16</v>
      </c>
      <c r="E84" s="1">
        <v>3</v>
      </c>
      <c r="F84" s="1">
        <v>3</v>
      </c>
      <c r="G84" s="1">
        <v>3</v>
      </c>
      <c r="H84" s="1">
        <v>4</v>
      </c>
      <c r="I84" s="1">
        <v>3</v>
      </c>
      <c r="J84" s="1">
        <v>3</v>
      </c>
      <c r="K84" s="1">
        <v>2</v>
      </c>
      <c r="L84" s="1">
        <v>1</v>
      </c>
      <c r="M84" s="1">
        <v>3</v>
      </c>
      <c r="N84" s="1">
        <v>3</v>
      </c>
      <c r="O84" s="1">
        <v>2</v>
      </c>
      <c r="P84" s="1">
        <v>2</v>
      </c>
      <c r="Q84" s="1">
        <v>3</v>
      </c>
      <c r="R84" s="1">
        <v>2</v>
      </c>
      <c r="S84" s="1">
        <v>2</v>
      </c>
      <c r="T84" s="1">
        <v>1</v>
      </c>
      <c r="U84" s="1">
        <v>1</v>
      </c>
      <c r="V84" s="1">
        <v>41</v>
      </c>
      <c r="W84" t="str">
        <f t="shared" si="1"/>
        <v>RENDAH</v>
      </c>
    </row>
    <row r="85" spans="1:23" x14ac:dyDescent="0.35">
      <c r="A85" s="22" t="s">
        <v>169</v>
      </c>
      <c r="B85" s="1" t="s">
        <v>9</v>
      </c>
      <c r="C85" s="1" t="s">
        <v>7</v>
      </c>
      <c r="D85" s="1">
        <v>17</v>
      </c>
      <c r="E85" s="1">
        <v>2</v>
      </c>
      <c r="F85" s="1">
        <v>2</v>
      </c>
      <c r="G85" s="1">
        <v>3</v>
      </c>
      <c r="H85" s="1">
        <v>3</v>
      </c>
      <c r="I85" s="1">
        <v>2</v>
      </c>
      <c r="J85" s="1">
        <v>3</v>
      </c>
      <c r="K85" s="1">
        <v>3</v>
      </c>
      <c r="L85" s="1">
        <v>3</v>
      </c>
      <c r="M85" s="1">
        <v>3</v>
      </c>
      <c r="N85" s="1">
        <v>1</v>
      </c>
      <c r="O85" s="1">
        <v>1</v>
      </c>
      <c r="P85" s="1">
        <v>4</v>
      </c>
      <c r="Q85" s="1">
        <v>3</v>
      </c>
      <c r="R85" s="1">
        <v>2</v>
      </c>
      <c r="S85" s="1">
        <v>2</v>
      </c>
      <c r="T85" s="1">
        <v>4</v>
      </c>
      <c r="U85" s="1">
        <v>1</v>
      </c>
      <c r="V85" s="1">
        <v>42</v>
      </c>
      <c r="W85" t="str">
        <f t="shared" si="1"/>
        <v>RENDAH</v>
      </c>
    </row>
    <row r="86" spans="1:23" x14ac:dyDescent="0.35">
      <c r="A86" s="22" t="s">
        <v>170</v>
      </c>
      <c r="B86" s="1" t="s">
        <v>10</v>
      </c>
      <c r="C86" s="1" t="s">
        <v>7</v>
      </c>
      <c r="D86" s="1">
        <v>16</v>
      </c>
      <c r="E86" s="1">
        <v>3</v>
      </c>
      <c r="F86" s="1">
        <v>3</v>
      </c>
      <c r="G86" s="1">
        <v>3</v>
      </c>
      <c r="H86" s="1">
        <v>3</v>
      </c>
      <c r="I86" s="1">
        <v>1</v>
      </c>
      <c r="J86" s="1">
        <v>2</v>
      </c>
      <c r="K86" s="1">
        <v>2</v>
      </c>
      <c r="L86" s="1">
        <v>1</v>
      </c>
      <c r="M86" s="1">
        <v>2</v>
      </c>
      <c r="N86" s="1">
        <v>2</v>
      </c>
      <c r="O86" s="1">
        <v>3</v>
      </c>
      <c r="P86" s="1">
        <v>3</v>
      </c>
      <c r="Q86" s="1">
        <v>2</v>
      </c>
      <c r="R86" s="1">
        <v>2</v>
      </c>
      <c r="S86" s="1">
        <v>3</v>
      </c>
      <c r="T86" s="1">
        <v>3</v>
      </c>
      <c r="U86" s="1">
        <v>2</v>
      </c>
      <c r="V86" s="1">
        <v>40</v>
      </c>
      <c r="W86" t="str">
        <f t="shared" si="1"/>
        <v>RENDAH</v>
      </c>
    </row>
    <row r="87" spans="1:23" x14ac:dyDescent="0.35">
      <c r="A87" s="22" t="s">
        <v>171</v>
      </c>
      <c r="B87" s="1" t="s">
        <v>10</v>
      </c>
      <c r="C87" s="1" t="s">
        <v>8</v>
      </c>
      <c r="D87" s="1">
        <v>15</v>
      </c>
      <c r="E87" s="1">
        <v>4</v>
      </c>
      <c r="F87" s="1">
        <v>3</v>
      </c>
      <c r="G87" s="1">
        <v>3</v>
      </c>
      <c r="H87" s="1">
        <v>4</v>
      </c>
      <c r="I87" s="1">
        <v>2</v>
      </c>
      <c r="J87" s="1">
        <v>3</v>
      </c>
      <c r="K87" s="1">
        <v>1</v>
      </c>
      <c r="L87" s="1">
        <v>3</v>
      </c>
      <c r="M87" s="1">
        <v>4</v>
      </c>
      <c r="N87" s="1">
        <v>3</v>
      </c>
      <c r="O87" s="1">
        <v>4</v>
      </c>
      <c r="P87" s="1">
        <v>2</v>
      </c>
      <c r="Q87" s="1">
        <v>4</v>
      </c>
      <c r="R87" s="1">
        <v>3</v>
      </c>
      <c r="S87" s="1">
        <v>2</v>
      </c>
      <c r="T87" s="1">
        <v>3</v>
      </c>
      <c r="U87" s="1">
        <v>3</v>
      </c>
      <c r="V87" s="1">
        <v>51</v>
      </c>
      <c r="W87" t="str">
        <f t="shared" si="1"/>
        <v>TINGGI</v>
      </c>
    </row>
    <row r="88" spans="1:23" x14ac:dyDescent="0.35">
      <c r="A88" s="22" t="s">
        <v>172</v>
      </c>
      <c r="B88" s="1" t="s">
        <v>10</v>
      </c>
      <c r="C88" s="1" t="s">
        <v>7</v>
      </c>
      <c r="D88" s="1">
        <v>16</v>
      </c>
      <c r="E88" s="1">
        <v>4</v>
      </c>
      <c r="F88" s="1">
        <v>3</v>
      </c>
      <c r="G88" s="1">
        <v>3</v>
      </c>
      <c r="H88" s="1">
        <v>4</v>
      </c>
      <c r="I88" s="1">
        <v>2</v>
      </c>
      <c r="J88" s="1">
        <v>3</v>
      </c>
      <c r="K88" s="1">
        <v>2</v>
      </c>
      <c r="L88" s="1">
        <v>3</v>
      </c>
      <c r="M88" s="1">
        <v>3</v>
      </c>
      <c r="N88" s="1">
        <v>2</v>
      </c>
      <c r="O88" s="1">
        <v>2</v>
      </c>
      <c r="P88" s="1">
        <v>2</v>
      </c>
      <c r="Q88" s="1">
        <v>3</v>
      </c>
      <c r="R88" s="1">
        <v>1</v>
      </c>
      <c r="S88" s="1">
        <v>1</v>
      </c>
      <c r="T88" s="1">
        <v>1</v>
      </c>
      <c r="U88" s="1">
        <v>2</v>
      </c>
      <c r="V88" s="1">
        <v>41</v>
      </c>
      <c r="W88" t="str">
        <f t="shared" si="1"/>
        <v>RENDAH</v>
      </c>
    </row>
    <row r="89" spans="1:23" x14ac:dyDescent="0.35">
      <c r="A89" s="22" t="s">
        <v>173</v>
      </c>
      <c r="B89" s="1" t="s">
        <v>9</v>
      </c>
      <c r="C89" s="1" t="s">
        <v>7</v>
      </c>
      <c r="D89" s="1">
        <v>16</v>
      </c>
      <c r="E89" s="1">
        <v>2</v>
      </c>
      <c r="F89" s="1">
        <v>2</v>
      </c>
      <c r="G89" s="1">
        <v>3</v>
      </c>
      <c r="H89" s="1">
        <v>3</v>
      </c>
      <c r="I89" s="1">
        <v>2</v>
      </c>
      <c r="J89" s="1">
        <v>2</v>
      </c>
      <c r="K89" s="1">
        <v>2</v>
      </c>
      <c r="L89" s="1">
        <v>1</v>
      </c>
      <c r="M89" s="1">
        <v>3</v>
      </c>
      <c r="N89" s="1">
        <v>3</v>
      </c>
      <c r="O89" s="1">
        <v>3</v>
      </c>
      <c r="P89" s="1">
        <v>2</v>
      </c>
      <c r="Q89" s="1">
        <v>3</v>
      </c>
      <c r="R89" s="1">
        <v>4</v>
      </c>
      <c r="S89" s="1">
        <v>3</v>
      </c>
      <c r="T89" s="1">
        <v>3</v>
      </c>
      <c r="U89" s="1">
        <v>3</v>
      </c>
      <c r="V89" s="1">
        <v>44</v>
      </c>
      <c r="W89" t="str">
        <f t="shared" si="1"/>
        <v>SEDANG</v>
      </c>
    </row>
    <row r="90" spans="1:23" x14ac:dyDescent="0.35">
      <c r="A90" s="22" t="s">
        <v>174</v>
      </c>
      <c r="B90" s="1" t="s">
        <v>9</v>
      </c>
      <c r="C90" s="1" t="s">
        <v>7</v>
      </c>
      <c r="D90" s="1">
        <v>17</v>
      </c>
      <c r="E90" s="1">
        <v>2</v>
      </c>
      <c r="F90" s="1">
        <v>2</v>
      </c>
      <c r="G90" s="1">
        <v>3</v>
      </c>
      <c r="H90" s="1">
        <v>3</v>
      </c>
      <c r="I90" s="1">
        <v>3</v>
      </c>
      <c r="J90" s="1">
        <v>2</v>
      </c>
      <c r="K90" s="1">
        <v>2</v>
      </c>
      <c r="L90" s="1">
        <v>1</v>
      </c>
      <c r="M90" s="1">
        <v>2</v>
      </c>
      <c r="N90" s="1">
        <v>2</v>
      </c>
      <c r="O90" s="1">
        <v>2</v>
      </c>
      <c r="P90" s="1">
        <v>3</v>
      </c>
      <c r="Q90" s="1">
        <v>3</v>
      </c>
      <c r="R90" s="1">
        <v>2</v>
      </c>
      <c r="S90" s="1">
        <v>4</v>
      </c>
      <c r="T90" s="1">
        <v>3</v>
      </c>
      <c r="U90" s="1">
        <v>2</v>
      </c>
      <c r="V90" s="1">
        <v>41</v>
      </c>
      <c r="W90" t="str">
        <f t="shared" si="1"/>
        <v>RENDAH</v>
      </c>
    </row>
    <row r="91" spans="1:23" x14ac:dyDescent="0.35">
      <c r="A91" s="22" t="s">
        <v>175</v>
      </c>
      <c r="B91" s="1" t="s">
        <v>9</v>
      </c>
      <c r="C91" s="1" t="s">
        <v>8</v>
      </c>
      <c r="D91" s="1">
        <v>16</v>
      </c>
      <c r="E91" s="1">
        <v>4</v>
      </c>
      <c r="F91" s="1">
        <v>3</v>
      </c>
      <c r="G91" s="1">
        <v>2</v>
      </c>
      <c r="H91" s="1">
        <v>4</v>
      </c>
      <c r="I91" s="1">
        <v>3</v>
      </c>
      <c r="J91" s="1">
        <v>3</v>
      </c>
      <c r="K91" s="1">
        <v>2</v>
      </c>
      <c r="L91" s="1">
        <v>4</v>
      </c>
      <c r="M91" s="1">
        <v>1</v>
      </c>
      <c r="N91" s="1">
        <v>2</v>
      </c>
      <c r="O91" s="1">
        <v>4</v>
      </c>
      <c r="P91" s="1">
        <v>3</v>
      </c>
      <c r="Q91" s="1">
        <v>4</v>
      </c>
      <c r="R91" s="1">
        <v>2</v>
      </c>
      <c r="S91" s="1">
        <v>3</v>
      </c>
      <c r="T91" s="1">
        <v>2</v>
      </c>
      <c r="U91" s="1">
        <v>2</v>
      </c>
      <c r="V91" s="1">
        <v>48</v>
      </c>
      <c r="W91" t="str">
        <f t="shared" si="1"/>
        <v>SEDANG</v>
      </c>
    </row>
    <row r="92" spans="1:23" x14ac:dyDescent="0.35">
      <c r="A92" s="22" t="s">
        <v>176</v>
      </c>
      <c r="B92" s="1" t="s">
        <v>10</v>
      </c>
      <c r="C92" s="1" t="s">
        <v>7</v>
      </c>
      <c r="D92" s="1">
        <v>16</v>
      </c>
      <c r="E92" s="1">
        <v>4</v>
      </c>
      <c r="F92" s="1">
        <v>4</v>
      </c>
      <c r="G92" s="1">
        <v>3</v>
      </c>
      <c r="H92" s="1">
        <v>4</v>
      </c>
      <c r="I92" s="1">
        <v>3</v>
      </c>
      <c r="J92" s="1">
        <v>3</v>
      </c>
      <c r="K92" s="1">
        <v>2</v>
      </c>
      <c r="L92" s="1">
        <v>3</v>
      </c>
      <c r="M92" s="1">
        <v>3</v>
      </c>
      <c r="N92" s="1">
        <v>3</v>
      </c>
      <c r="O92" s="1">
        <v>4</v>
      </c>
      <c r="P92" s="1">
        <v>2</v>
      </c>
      <c r="Q92" s="1">
        <v>3</v>
      </c>
      <c r="R92" s="1">
        <v>3</v>
      </c>
      <c r="S92" s="1">
        <v>4</v>
      </c>
      <c r="T92" s="1">
        <v>3</v>
      </c>
      <c r="U92" s="1">
        <v>2</v>
      </c>
      <c r="V92" s="1">
        <v>53</v>
      </c>
      <c r="W92" t="str">
        <f t="shared" si="1"/>
        <v>TINGGI</v>
      </c>
    </row>
    <row r="93" spans="1:23" x14ac:dyDescent="0.35">
      <c r="A93" s="22" t="s">
        <v>177</v>
      </c>
      <c r="B93" s="1" t="s">
        <v>10</v>
      </c>
      <c r="C93" s="1" t="s">
        <v>8</v>
      </c>
      <c r="D93" s="1">
        <v>16</v>
      </c>
      <c r="E93" s="1">
        <v>3</v>
      </c>
      <c r="F93" s="1">
        <v>3</v>
      </c>
      <c r="G93" s="1">
        <v>3</v>
      </c>
      <c r="H93" s="1">
        <v>3</v>
      </c>
      <c r="I93" s="1">
        <v>2</v>
      </c>
      <c r="J93" s="1">
        <v>2</v>
      </c>
      <c r="K93" s="1">
        <v>2</v>
      </c>
      <c r="L93" s="1">
        <v>2</v>
      </c>
      <c r="M93" s="1">
        <v>4</v>
      </c>
      <c r="N93" s="1">
        <v>3</v>
      </c>
      <c r="O93" s="1">
        <v>3</v>
      </c>
      <c r="P93" s="1">
        <v>3</v>
      </c>
      <c r="Q93" s="1">
        <v>3</v>
      </c>
      <c r="R93" s="1">
        <v>2</v>
      </c>
      <c r="S93" s="1">
        <v>3</v>
      </c>
      <c r="T93" s="1">
        <v>3</v>
      </c>
      <c r="U93" s="1">
        <v>2</v>
      </c>
      <c r="V93" s="1">
        <v>46</v>
      </c>
      <c r="W93" t="str">
        <f t="shared" si="1"/>
        <v>SEDANG</v>
      </c>
    </row>
    <row r="94" spans="1:23" x14ac:dyDescent="0.35">
      <c r="A94" s="22" t="s">
        <v>178</v>
      </c>
      <c r="B94" s="1" t="s">
        <v>9</v>
      </c>
      <c r="C94" s="1" t="s">
        <v>7</v>
      </c>
      <c r="D94" s="1">
        <v>16</v>
      </c>
      <c r="E94" s="1">
        <v>4</v>
      </c>
      <c r="F94" s="1">
        <v>4</v>
      </c>
      <c r="G94" s="1">
        <v>1</v>
      </c>
      <c r="H94" s="1">
        <v>1</v>
      </c>
      <c r="I94" s="1">
        <v>3</v>
      </c>
      <c r="J94" s="1">
        <v>1</v>
      </c>
      <c r="K94" s="1">
        <v>2</v>
      </c>
      <c r="L94" s="1">
        <v>3</v>
      </c>
      <c r="M94" s="1">
        <v>3</v>
      </c>
      <c r="N94" s="1">
        <v>2</v>
      </c>
      <c r="O94" s="1">
        <v>2</v>
      </c>
      <c r="P94" s="1">
        <v>3</v>
      </c>
      <c r="Q94" s="1">
        <v>2</v>
      </c>
      <c r="R94" s="1">
        <v>3</v>
      </c>
      <c r="S94" s="1">
        <v>3</v>
      </c>
      <c r="T94" s="1">
        <v>4</v>
      </c>
      <c r="U94" s="1">
        <v>1</v>
      </c>
      <c r="V94" s="1">
        <v>42</v>
      </c>
      <c r="W94" t="str">
        <f t="shared" si="1"/>
        <v>RENDAH</v>
      </c>
    </row>
    <row r="95" spans="1:23" x14ac:dyDescent="0.35">
      <c r="A95" s="22" t="s">
        <v>179</v>
      </c>
      <c r="B95" s="1" t="s">
        <v>10</v>
      </c>
      <c r="C95" s="1" t="s">
        <v>7</v>
      </c>
      <c r="D95" s="1">
        <v>16</v>
      </c>
      <c r="E95" s="1">
        <v>2</v>
      </c>
      <c r="F95" s="1">
        <v>2</v>
      </c>
      <c r="G95" s="1">
        <v>1</v>
      </c>
      <c r="H95" s="1">
        <v>3</v>
      </c>
      <c r="I95" s="1">
        <v>3</v>
      </c>
      <c r="J95" s="1">
        <v>2</v>
      </c>
      <c r="K95" s="1">
        <v>3</v>
      </c>
      <c r="L95" s="1">
        <v>2</v>
      </c>
      <c r="M95" s="1">
        <v>3</v>
      </c>
      <c r="N95" s="1">
        <v>2</v>
      </c>
      <c r="O95" s="1">
        <v>3</v>
      </c>
      <c r="P95" s="1">
        <v>2</v>
      </c>
      <c r="Q95" s="1">
        <v>3</v>
      </c>
      <c r="R95" s="1">
        <v>3</v>
      </c>
      <c r="S95" s="1">
        <v>3</v>
      </c>
      <c r="T95" s="1">
        <v>2</v>
      </c>
      <c r="U95" s="1">
        <v>3</v>
      </c>
      <c r="V95" s="1">
        <v>42</v>
      </c>
      <c r="W95" t="str">
        <f t="shared" si="1"/>
        <v>RENDAH</v>
      </c>
    </row>
    <row r="96" spans="1:23" x14ac:dyDescent="0.35">
      <c r="A96" s="22" t="s">
        <v>180</v>
      </c>
      <c r="B96" s="1" t="s">
        <v>9</v>
      </c>
      <c r="C96" s="1" t="s">
        <v>8</v>
      </c>
      <c r="D96" s="1">
        <v>16</v>
      </c>
      <c r="E96" s="1">
        <v>3</v>
      </c>
      <c r="F96" s="1">
        <v>3</v>
      </c>
      <c r="G96" s="1">
        <v>4</v>
      </c>
      <c r="H96" s="1">
        <v>3</v>
      </c>
      <c r="I96" s="1">
        <v>3</v>
      </c>
      <c r="J96" s="1">
        <v>3</v>
      </c>
      <c r="K96" s="1">
        <v>2</v>
      </c>
      <c r="L96" s="1">
        <v>4</v>
      </c>
      <c r="M96" s="1">
        <v>3</v>
      </c>
      <c r="N96" s="1">
        <v>3</v>
      </c>
      <c r="O96" s="1">
        <v>3</v>
      </c>
      <c r="P96" s="1">
        <v>3</v>
      </c>
      <c r="Q96" s="1">
        <v>3</v>
      </c>
      <c r="R96" s="1">
        <v>1</v>
      </c>
      <c r="S96" s="1">
        <v>3</v>
      </c>
      <c r="T96" s="1">
        <v>3</v>
      </c>
      <c r="U96" s="1">
        <v>3</v>
      </c>
      <c r="V96" s="1">
        <v>50</v>
      </c>
      <c r="W96" t="str">
        <f t="shared" si="1"/>
        <v>SEDANG</v>
      </c>
    </row>
    <row r="97" spans="1:23" x14ac:dyDescent="0.35">
      <c r="A97" s="22" t="s">
        <v>181</v>
      </c>
      <c r="B97" s="1" t="s">
        <v>9</v>
      </c>
      <c r="C97" s="1" t="s">
        <v>7</v>
      </c>
      <c r="D97" s="1">
        <v>16</v>
      </c>
      <c r="E97" s="1">
        <v>3</v>
      </c>
      <c r="F97" s="1">
        <v>4</v>
      </c>
      <c r="G97" s="1">
        <v>3</v>
      </c>
      <c r="H97" s="1">
        <v>2</v>
      </c>
      <c r="I97" s="1">
        <v>3</v>
      </c>
      <c r="J97" s="1">
        <v>2</v>
      </c>
      <c r="K97" s="1">
        <v>3</v>
      </c>
      <c r="L97" s="1">
        <v>3</v>
      </c>
      <c r="M97" s="1">
        <v>3</v>
      </c>
      <c r="N97" s="1">
        <v>3</v>
      </c>
      <c r="O97" s="1">
        <v>3</v>
      </c>
      <c r="P97" s="1">
        <v>3</v>
      </c>
      <c r="Q97" s="1">
        <v>2</v>
      </c>
      <c r="R97" s="1">
        <v>2</v>
      </c>
      <c r="S97" s="1">
        <v>3</v>
      </c>
      <c r="T97" s="1">
        <v>2</v>
      </c>
      <c r="U97" s="1">
        <v>4</v>
      </c>
      <c r="V97" s="1">
        <v>48</v>
      </c>
      <c r="W97" t="str">
        <f t="shared" si="1"/>
        <v>SEDANG</v>
      </c>
    </row>
    <row r="98" spans="1:23" x14ac:dyDescent="0.35">
      <c r="A98" s="22" t="s">
        <v>182</v>
      </c>
      <c r="B98" s="1" t="s">
        <v>10</v>
      </c>
      <c r="C98" s="1" t="s">
        <v>7</v>
      </c>
      <c r="D98" s="1">
        <v>16</v>
      </c>
      <c r="E98" s="1">
        <v>3</v>
      </c>
      <c r="F98" s="1">
        <v>3</v>
      </c>
      <c r="G98" s="1">
        <v>3</v>
      </c>
      <c r="H98" s="1">
        <v>3</v>
      </c>
      <c r="I98" s="1">
        <v>3</v>
      </c>
      <c r="J98" s="1">
        <v>2</v>
      </c>
      <c r="K98" s="1">
        <v>3</v>
      </c>
      <c r="L98" s="1">
        <v>2</v>
      </c>
      <c r="M98" s="1">
        <v>3</v>
      </c>
      <c r="N98" s="1">
        <v>2</v>
      </c>
      <c r="O98" s="1">
        <v>3</v>
      </c>
      <c r="P98" s="1">
        <v>3</v>
      </c>
      <c r="Q98" s="1">
        <v>3</v>
      </c>
      <c r="R98" s="1">
        <v>3</v>
      </c>
      <c r="S98" s="1">
        <v>2</v>
      </c>
      <c r="T98" s="1">
        <v>2</v>
      </c>
      <c r="U98" s="1">
        <v>3</v>
      </c>
      <c r="V98" s="1">
        <v>46</v>
      </c>
      <c r="W98" t="str">
        <f t="shared" si="1"/>
        <v>SEDANG</v>
      </c>
    </row>
    <row r="99" spans="1:23" x14ac:dyDescent="0.35">
      <c r="A99" s="22" t="s">
        <v>183</v>
      </c>
      <c r="B99" s="1" t="s">
        <v>9</v>
      </c>
      <c r="C99" s="1" t="s">
        <v>7</v>
      </c>
      <c r="D99" s="1">
        <v>15</v>
      </c>
      <c r="E99" s="1">
        <v>3</v>
      </c>
      <c r="F99" s="1">
        <v>3</v>
      </c>
      <c r="G99" s="1">
        <v>3</v>
      </c>
      <c r="H99" s="1">
        <v>4</v>
      </c>
      <c r="I99" s="1">
        <v>2</v>
      </c>
      <c r="J99" s="1">
        <v>3</v>
      </c>
      <c r="K99" s="1">
        <v>3</v>
      </c>
      <c r="L99" s="1">
        <v>3</v>
      </c>
      <c r="M99" s="1">
        <v>2</v>
      </c>
      <c r="N99" s="1">
        <v>3</v>
      </c>
      <c r="O99" s="1">
        <v>3</v>
      </c>
      <c r="P99" s="1">
        <v>3</v>
      </c>
      <c r="Q99" s="1">
        <v>2</v>
      </c>
      <c r="R99" s="1">
        <v>1</v>
      </c>
      <c r="S99" s="1">
        <v>3</v>
      </c>
      <c r="T99" s="1">
        <v>3</v>
      </c>
      <c r="U99" s="1">
        <v>2</v>
      </c>
      <c r="V99" s="1">
        <v>46</v>
      </c>
      <c r="W99" t="str">
        <f t="shared" si="1"/>
        <v>SEDANG</v>
      </c>
    </row>
    <row r="100" spans="1:23" x14ac:dyDescent="0.35">
      <c r="A100" s="22" t="s">
        <v>184</v>
      </c>
      <c r="B100" s="1" t="s">
        <v>9</v>
      </c>
      <c r="C100" s="1" t="s">
        <v>7</v>
      </c>
      <c r="D100" s="1">
        <v>15</v>
      </c>
      <c r="E100" s="1">
        <v>3</v>
      </c>
      <c r="F100" s="1">
        <v>2</v>
      </c>
      <c r="G100" s="1">
        <v>2</v>
      </c>
      <c r="H100" s="1">
        <v>4</v>
      </c>
      <c r="I100" s="1">
        <v>4</v>
      </c>
      <c r="J100" s="1">
        <v>2</v>
      </c>
      <c r="K100" s="1">
        <v>1</v>
      </c>
      <c r="L100" s="1">
        <v>4</v>
      </c>
      <c r="M100" s="1">
        <v>2</v>
      </c>
      <c r="N100" s="1">
        <v>3</v>
      </c>
      <c r="O100" s="1">
        <v>3</v>
      </c>
      <c r="P100" s="1">
        <v>3</v>
      </c>
      <c r="Q100" s="1">
        <v>3</v>
      </c>
      <c r="R100" s="1">
        <v>2</v>
      </c>
      <c r="S100" s="1">
        <v>3</v>
      </c>
      <c r="T100" s="1">
        <v>1</v>
      </c>
      <c r="U100" s="1">
        <v>4</v>
      </c>
      <c r="V100" s="1">
        <v>46</v>
      </c>
      <c r="W100" t="str">
        <f t="shared" si="1"/>
        <v>SEDANG</v>
      </c>
    </row>
    <row r="101" spans="1:23" x14ac:dyDescent="0.35">
      <c r="A101" s="22" t="s">
        <v>185</v>
      </c>
      <c r="B101" s="1" t="s">
        <v>9</v>
      </c>
      <c r="C101" s="1" t="s">
        <v>7</v>
      </c>
      <c r="D101" s="1">
        <v>16</v>
      </c>
      <c r="E101" s="1">
        <v>2</v>
      </c>
      <c r="F101" s="1">
        <v>2</v>
      </c>
      <c r="G101" s="1">
        <v>3</v>
      </c>
      <c r="H101" s="1">
        <v>3</v>
      </c>
      <c r="I101" s="1">
        <v>3</v>
      </c>
      <c r="J101" s="1">
        <v>3</v>
      </c>
      <c r="K101" s="1">
        <v>3</v>
      </c>
      <c r="L101" s="1">
        <v>2</v>
      </c>
      <c r="M101" s="1">
        <v>3</v>
      </c>
      <c r="N101" s="1">
        <v>3</v>
      </c>
      <c r="O101" s="1">
        <v>2</v>
      </c>
      <c r="P101" s="1">
        <v>3</v>
      </c>
      <c r="Q101" s="1">
        <v>3</v>
      </c>
      <c r="R101" s="1">
        <v>2</v>
      </c>
      <c r="S101" s="1">
        <v>3</v>
      </c>
      <c r="T101" s="1">
        <v>4</v>
      </c>
      <c r="U101" s="1">
        <v>2</v>
      </c>
      <c r="V101" s="1">
        <v>46</v>
      </c>
      <c r="W101" t="str">
        <f t="shared" si="1"/>
        <v>SEDANG</v>
      </c>
    </row>
    <row r="102" spans="1:23" x14ac:dyDescent="0.35">
      <c r="A102" s="22" t="s">
        <v>186</v>
      </c>
      <c r="B102" s="1" t="s">
        <v>10</v>
      </c>
      <c r="C102" s="1" t="s">
        <v>7</v>
      </c>
      <c r="D102" s="1">
        <v>16</v>
      </c>
      <c r="E102" s="1">
        <v>3</v>
      </c>
      <c r="F102" s="1">
        <v>2</v>
      </c>
      <c r="G102" s="1">
        <v>3</v>
      </c>
      <c r="H102" s="1">
        <v>4</v>
      </c>
      <c r="I102" s="1">
        <v>3</v>
      </c>
      <c r="J102" s="1">
        <v>2</v>
      </c>
      <c r="K102" s="1">
        <v>2</v>
      </c>
      <c r="L102" s="1">
        <v>3</v>
      </c>
      <c r="M102" s="1">
        <v>2</v>
      </c>
      <c r="N102" s="1">
        <v>3</v>
      </c>
      <c r="O102" s="1">
        <v>3</v>
      </c>
      <c r="P102" s="1">
        <v>2</v>
      </c>
      <c r="Q102" s="1">
        <v>3</v>
      </c>
      <c r="R102" s="1">
        <v>3</v>
      </c>
      <c r="S102" s="1">
        <v>2</v>
      </c>
      <c r="T102" s="1">
        <v>2</v>
      </c>
      <c r="U102" s="1">
        <v>3</v>
      </c>
      <c r="V102" s="1">
        <v>45</v>
      </c>
      <c r="W102" t="str">
        <f t="shared" si="1"/>
        <v>SEDANG</v>
      </c>
    </row>
    <row r="103" spans="1:23" x14ac:dyDescent="0.35">
      <c r="A103" s="22" t="s">
        <v>187</v>
      </c>
      <c r="B103" s="1" t="s">
        <v>10</v>
      </c>
      <c r="C103" s="1" t="s">
        <v>8</v>
      </c>
      <c r="D103" s="1">
        <v>16</v>
      </c>
      <c r="E103" s="1">
        <v>3</v>
      </c>
      <c r="F103" s="1">
        <v>4</v>
      </c>
      <c r="G103" s="1">
        <v>2</v>
      </c>
      <c r="H103" s="1">
        <v>3</v>
      </c>
      <c r="I103" s="1">
        <v>2</v>
      </c>
      <c r="J103" s="1">
        <v>3</v>
      </c>
      <c r="K103" s="1">
        <v>2</v>
      </c>
      <c r="L103" s="1">
        <v>3</v>
      </c>
      <c r="M103" s="1">
        <v>2</v>
      </c>
      <c r="N103" s="1">
        <v>4</v>
      </c>
      <c r="O103" s="1">
        <v>4</v>
      </c>
      <c r="P103" s="1">
        <v>3</v>
      </c>
      <c r="Q103" s="1">
        <v>3</v>
      </c>
      <c r="R103" s="1">
        <v>3</v>
      </c>
      <c r="S103" s="1">
        <v>4</v>
      </c>
      <c r="T103" s="1">
        <v>2</v>
      </c>
      <c r="U103" s="1">
        <v>3</v>
      </c>
      <c r="V103" s="1">
        <v>50</v>
      </c>
      <c r="W103" t="str">
        <f t="shared" si="1"/>
        <v>SEDANG</v>
      </c>
    </row>
    <row r="104" spans="1:23" x14ac:dyDescent="0.35">
      <c r="A104" s="22" t="s">
        <v>188</v>
      </c>
      <c r="B104" s="1" t="s">
        <v>10</v>
      </c>
      <c r="C104" s="1" t="s">
        <v>7</v>
      </c>
      <c r="D104" s="1">
        <v>17</v>
      </c>
      <c r="E104" s="1">
        <v>3</v>
      </c>
      <c r="F104" s="1">
        <v>3</v>
      </c>
      <c r="G104" s="1">
        <v>2</v>
      </c>
      <c r="H104" s="1">
        <v>3</v>
      </c>
      <c r="I104" s="1">
        <v>4</v>
      </c>
      <c r="J104" s="1">
        <v>2</v>
      </c>
      <c r="K104" s="1">
        <v>2</v>
      </c>
      <c r="L104" s="1">
        <v>3</v>
      </c>
      <c r="M104" s="1">
        <v>3</v>
      </c>
      <c r="N104" s="1">
        <v>1</v>
      </c>
      <c r="O104" s="1">
        <v>3</v>
      </c>
      <c r="P104" s="1">
        <v>4</v>
      </c>
      <c r="Q104" s="1">
        <v>3</v>
      </c>
      <c r="R104" s="1">
        <v>2</v>
      </c>
      <c r="S104" s="1">
        <v>3</v>
      </c>
      <c r="T104" s="1">
        <v>2</v>
      </c>
      <c r="U104" s="1">
        <v>4</v>
      </c>
      <c r="V104" s="1">
        <v>47</v>
      </c>
      <c r="W104" t="str">
        <f t="shared" si="1"/>
        <v>SEDANG</v>
      </c>
    </row>
    <row r="105" spans="1:23" x14ac:dyDescent="0.35">
      <c r="A105" s="22" t="s">
        <v>189</v>
      </c>
      <c r="B105" s="1" t="s">
        <v>10</v>
      </c>
      <c r="C105" s="1" t="s">
        <v>7</v>
      </c>
      <c r="D105" s="1">
        <v>16</v>
      </c>
      <c r="E105" s="1">
        <v>4</v>
      </c>
      <c r="F105" s="1">
        <v>3</v>
      </c>
      <c r="G105" s="1">
        <v>4</v>
      </c>
      <c r="H105" s="1">
        <v>3</v>
      </c>
      <c r="I105" s="1">
        <v>2</v>
      </c>
      <c r="J105" s="1">
        <v>2</v>
      </c>
      <c r="K105" s="1">
        <v>4</v>
      </c>
      <c r="L105" s="1">
        <v>1</v>
      </c>
      <c r="M105" s="1">
        <v>3</v>
      </c>
      <c r="N105" s="1">
        <v>2</v>
      </c>
      <c r="O105" s="1">
        <v>3</v>
      </c>
      <c r="P105" s="1">
        <v>3</v>
      </c>
      <c r="Q105" s="1">
        <v>3</v>
      </c>
      <c r="R105" s="1">
        <v>2</v>
      </c>
      <c r="S105" s="1">
        <v>3</v>
      </c>
      <c r="T105" s="1">
        <v>3</v>
      </c>
      <c r="U105" s="1">
        <v>4</v>
      </c>
      <c r="V105" s="1">
        <v>49</v>
      </c>
      <c r="W105" t="str">
        <f t="shared" si="1"/>
        <v>SEDANG</v>
      </c>
    </row>
    <row r="106" spans="1:23" x14ac:dyDescent="0.35">
      <c r="A106" s="22" t="s">
        <v>190</v>
      </c>
      <c r="B106" s="1" t="s">
        <v>10</v>
      </c>
      <c r="C106" s="1" t="s">
        <v>8</v>
      </c>
      <c r="D106" s="1">
        <v>17</v>
      </c>
      <c r="E106" s="1">
        <v>3</v>
      </c>
      <c r="F106" s="1">
        <v>3</v>
      </c>
      <c r="G106" s="1">
        <v>3</v>
      </c>
      <c r="H106" s="1">
        <v>2</v>
      </c>
      <c r="I106" s="1">
        <v>2</v>
      </c>
      <c r="J106" s="1">
        <v>3</v>
      </c>
      <c r="K106" s="1">
        <v>1</v>
      </c>
      <c r="L106" s="1">
        <v>4</v>
      </c>
      <c r="M106" s="1">
        <v>2</v>
      </c>
      <c r="N106" s="1">
        <v>2</v>
      </c>
      <c r="O106" s="1">
        <v>3</v>
      </c>
      <c r="P106" s="1">
        <v>3</v>
      </c>
      <c r="Q106" s="1">
        <v>3</v>
      </c>
      <c r="R106" s="1">
        <v>3</v>
      </c>
      <c r="S106" s="1">
        <v>3</v>
      </c>
      <c r="T106" s="1">
        <v>1</v>
      </c>
      <c r="U106" s="1">
        <v>3</v>
      </c>
      <c r="V106" s="1">
        <v>44</v>
      </c>
      <c r="W106" t="str">
        <f t="shared" si="1"/>
        <v>SEDANG</v>
      </c>
    </row>
    <row r="107" spans="1:23" x14ac:dyDescent="0.35">
      <c r="A107" s="22" t="s">
        <v>191</v>
      </c>
      <c r="B107" s="1" t="s">
        <v>9</v>
      </c>
      <c r="C107" s="1" t="s">
        <v>7</v>
      </c>
      <c r="D107" s="1">
        <v>16</v>
      </c>
      <c r="E107" s="1">
        <v>2</v>
      </c>
      <c r="F107" s="1">
        <v>2</v>
      </c>
      <c r="G107" s="1">
        <v>2</v>
      </c>
      <c r="H107" s="1">
        <v>3</v>
      </c>
      <c r="I107" s="1">
        <v>4</v>
      </c>
      <c r="J107" s="1">
        <v>4</v>
      </c>
      <c r="K107" s="1">
        <v>2</v>
      </c>
      <c r="L107" s="1">
        <v>4</v>
      </c>
      <c r="M107" s="1">
        <v>3</v>
      </c>
      <c r="N107" s="1">
        <v>3</v>
      </c>
      <c r="O107" s="1">
        <v>2</v>
      </c>
      <c r="P107" s="1">
        <v>3</v>
      </c>
      <c r="Q107" s="1">
        <v>3</v>
      </c>
      <c r="R107" s="1">
        <v>2</v>
      </c>
      <c r="S107" s="1">
        <v>2</v>
      </c>
      <c r="T107" s="1">
        <v>3</v>
      </c>
      <c r="U107" s="1">
        <v>3</v>
      </c>
      <c r="V107" s="1">
        <v>47</v>
      </c>
      <c r="W107" t="str">
        <f t="shared" si="1"/>
        <v>SEDANG</v>
      </c>
    </row>
    <row r="108" spans="1:23" x14ac:dyDescent="0.35">
      <c r="A108" s="22" t="s">
        <v>192</v>
      </c>
      <c r="B108" s="1" t="s">
        <v>10</v>
      </c>
      <c r="C108" s="1" t="s">
        <v>7</v>
      </c>
      <c r="D108" s="1">
        <v>15</v>
      </c>
      <c r="E108" s="1">
        <v>3</v>
      </c>
      <c r="F108" s="1">
        <v>4</v>
      </c>
      <c r="G108" s="1">
        <v>3</v>
      </c>
      <c r="H108" s="1">
        <v>4</v>
      </c>
      <c r="I108" s="1">
        <v>2</v>
      </c>
      <c r="J108" s="1">
        <v>3</v>
      </c>
      <c r="K108" s="1">
        <v>2</v>
      </c>
      <c r="L108" s="1">
        <v>3</v>
      </c>
      <c r="M108" s="1">
        <v>3</v>
      </c>
      <c r="N108" s="1">
        <v>2</v>
      </c>
      <c r="O108" s="1">
        <v>3</v>
      </c>
      <c r="P108" s="1">
        <v>3</v>
      </c>
      <c r="Q108" s="1">
        <v>2</v>
      </c>
      <c r="R108" s="1">
        <v>2</v>
      </c>
      <c r="S108" s="1">
        <v>3</v>
      </c>
      <c r="T108" s="1">
        <v>2</v>
      </c>
      <c r="U108" s="1">
        <v>2</v>
      </c>
      <c r="V108" s="1">
        <v>46</v>
      </c>
      <c r="W108" t="str">
        <f t="shared" si="1"/>
        <v>SEDANG</v>
      </c>
    </row>
    <row r="109" spans="1:23" x14ac:dyDescent="0.35">
      <c r="A109" s="22" t="s">
        <v>193</v>
      </c>
      <c r="B109" s="1" t="s">
        <v>10</v>
      </c>
      <c r="C109" s="1" t="s">
        <v>7</v>
      </c>
      <c r="D109" s="1">
        <v>16</v>
      </c>
      <c r="E109" s="1">
        <v>3</v>
      </c>
      <c r="F109" s="1">
        <v>3</v>
      </c>
      <c r="G109" s="1">
        <v>4</v>
      </c>
      <c r="H109" s="1">
        <v>4</v>
      </c>
      <c r="I109" s="1">
        <v>3</v>
      </c>
      <c r="J109" s="1">
        <v>2</v>
      </c>
      <c r="K109" s="1">
        <v>1</v>
      </c>
      <c r="L109" s="1">
        <v>3</v>
      </c>
      <c r="M109" s="1">
        <v>3</v>
      </c>
      <c r="N109" s="1">
        <v>2</v>
      </c>
      <c r="O109" s="1">
        <v>2</v>
      </c>
      <c r="P109" s="1">
        <v>3</v>
      </c>
      <c r="Q109" s="1">
        <v>3</v>
      </c>
      <c r="R109" s="1">
        <v>1</v>
      </c>
      <c r="S109" s="1">
        <v>3</v>
      </c>
      <c r="T109" s="1">
        <v>2</v>
      </c>
      <c r="U109" s="1">
        <v>1</v>
      </c>
      <c r="V109" s="1">
        <v>43</v>
      </c>
      <c r="W109" t="str">
        <f t="shared" si="1"/>
        <v>SEDANG</v>
      </c>
    </row>
    <row r="110" spans="1:23" x14ac:dyDescent="0.35">
      <c r="A110" s="22" t="s">
        <v>194</v>
      </c>
      <c r="B110" s="1" t="s">
        <v>9</v>
      </c>
      <c r="C110" s="1" t="s">
        <v>8</v>
      </c>
      <c r="D110" s="1">
        <v>16</v>
      </c>
      <c r="E110" s="1">
        <v>3</v>
      </c>
      <c r="F110" s="1">
        <v>2</v>
      </c>
      <c r="G110" s="1">
        <v>3</v>
      </c>
      <c r="H110" s="1">
        <v>3</v>
      </c>
      <c r="I110" s="1">
        <v>3</v>
      </c>
      <c r="J110" s="1">
        <v>2</v>
      </c>
      <c r="K110" s="1">
        <v>2</v>
      </c>
      <c r="L110" s="1">
        <v>3</v>
      </c>
      <c r="M110" s="1">
        <v>4</v>
      </c>
      <c r="N110" s="1">
        <v>3</v>
      </c>
      <c r="O110" s="1">
        <v>2</v>
      </c>
      <c r="P110" s="1">
        <v>3</v>
      </c>
      <c r="Q110" s="1">
        <v>2</v>
      </c>
      <c r="R110" s="1">
        <v>3</v>
      </c>
      <c r="S110" s="1">
        <v>2</v>
      </c>
      <c r="T110" s="1">
        <v>3</v>
      </c>
      <c r="U110" s="1">
        <v>2</v>
      </c>
      <c r="V110" s="1">
        <v>45</v>
      </c>
      <c r="W110" t="str">
        <f t="shared" si="1"/>
        <v>SEDANG</v>
      </c>
    </row>
    <row r="111" spans="1:23" x14ac:dyDescent="0.35">
      <c r="A111" s="22" t="s">
        <v>195</v>
      </c>
      <c r="B111" s="1" t="s">
        <v>9</v>
      </c>
      <c r="C111" s="1" t="s">
        <v>7</v>
      </c>
      <c r="D111" s="1">
        <v>16</v>
      </c>
      <c r="E111" s="1">
        <v>3</v>
      </c>
      <c r="F111" s="1">
        <v>3</v>
      </c>
      <c r="G111" s="1">
        <v>3</v>
      </c>
      <c r="H111" s="1">
        <v>3</v>
      </c>
      <c r="I111" s="1">
        <v>4</v>
      </c>
      <c r="J111" s="1">
        <v>3</v>
      </c>
      <c r="K111" s="1">
        <v>2</v>
      </c>
      <c r="L111" s="1">
        <v>2</v>
      </c>
      <c r="M111" s="1">
        <v>3</v>
      </c>
      <c r="N111" s="1">
        <v>3</v>
      </c>
      <c r="O111" s="1">
        <v>3</v>
      </c>
      <c r="P111" s="1">
        <v>2</v>
      </c>
      <c r="Q111" s="1">
        <v>3</v>
      </c>
      <c r="R111" s="1">
        <v>4</v>
      </c>
      <c r="S111" s="1">
        <v>3</v>
      </c>
      <c r="T111" s="1">
        <v>2</v>
      </c>
      <c r="U111" s="1">
        <v>2</v>
      </c>
      <c r="V111" s="1">
        <v>48</v>
      </c>
      <c r="W111" t="str">
        <f t="shared" si="1"/>
        <v>SEDANG</v>
      </c>
    </row>
    <row r="112" spans="1:23" x14ac:dyDescent="0.35">
      <c r="A112" s="22" t="s">
        <v>196</v>
      </c>
      <c r="B112" s="1" t="s">
        <v>10</v>
      </c>
      <c r="C112" s="1" t="s">
        <v>7</v>
      </c>
      <c r="D112" s="1">
        <v>16</v>
      </c>
      <c r="E112" s="1">
        <v>3</v>
      </c>
      <c r="F112" s="1">
        <v>3</v>
      </c>
      <c r="G112" s="1">
        <v>3</v>
      </c>
      <c r="H112" s="1">
        <v>3</v>
      </c>
      <c r="I112" s="1">
        <v>2</v>
      </c>
      <c r="J112" s="1">
        <v>2</v>
      </c>
      <c r="K112" s="1">
        <v>1</v>
      </c>
      <c r="L112" s="1">
        <v>4</v>
      </c>
      <c r="M112" s="1">
        <v>1</v>
      </c>
      <c r="N112" s="1">
        <v>3</v>
      </c>
      <c r="O112" s="1">
        <v>3</v>
      </c>
      <c r="P112" s="1">
        <v>3</v>
      </c>
      <c r="Q112" s="1">
        <v>2</v>
      </c>
      <c r="R112" s="1">
        <v>3</v>
      </c>
      <c r="S112" s="1">
        <v>4</v>
      </c>
      <c r="T112" s="1">
        <v>4</v>
      </c>
      <c r="U112" s="1">
        <v>2</v>
      </c>
      <c r="V112" s="1">
        <v>46</v>
      </c>
      <c r="W112" t="str">
        <f t="shared" si="1"/>
        <v>SEDANG</v>
      </c>
    </row>
    <row r="113" spans="1:23" x14ac:dyDescent="0.35">
      <c r="A113" s="22" t="s">
        <v>197</v>
      </c>
      <c r="B113" s="1" t="s">
        <v>9</v>
      </c>
      <c r="C113" s="1" t="s">
        <v>8</v>
      </c>
      <c r="D113" s="1">
        <v>16</v>
      </c>
      <c r="E113" s="1">
        <v>3</v>
      </c>
      <c r="F113" s="1">
        <v>3</v>
      </c>
      <c r="G113" s="1">
        <v>4</v>
      </c>
      <c r="H113" s="1">
        <v>3</v>
      </c>
      <c r="I113" s="1">
        <v>4</v>
      </c>
      <c r="J113" s="1">
        <v>2</v>
      </c>
      <c r="K113" s="1">
        <v>1</v>
      </c>
      <c r="L113" s="1">
        <v>3</v>
      </c>
      <c r="M113" s="1">
        <v>3</v>
      </c>
      <c r="N113" s="1">
        <v>3</v>
      </c>
      <c r="O113" s="1">
        <v>3</v>
      </c>
      <c r="P113" s="1">
        <v>4</v>
      </c>
      <c r="Q113" s="1">
        <v>2</v>
      </c>
      <c r="R113" s="1">
        <v>2</v>
      </c>
      <c r="S113" s="1">
        <v>4</v>
      </c>
      <c r="T113" s="1">
        <v>3</v>
      </c>
      <c r="U113" s="1">
        <v>3</v>
      </c>
      <c r="V113" s="1">
        <v>50</v>
      </c>
      <c r="W113" t="str">
        <f t="shared" si="1"/>
        <v>SEDANG</v>
      </c>
    </row>
    <row r="114" spans="1:23" x14ac:dyDescent="0.35">
      <c r="A114" s="22" t="s">
        <v>198</v>
      </c>
      <c r="B114" s="1" t="s">
        <v>10</v>
      </c>
      <c r="C114" s="1" t="s">
        <v>7</v>
      </c>
      <c r="D114" s="1">
        <v>16</v>
      </c>
      <c r="E114" s="1">
        <v>2</v>
      </c>
      <c r="F114" s="1">
        <v>2</v>
      </c>
      <c r="G114" s="1">
        <v>3</v>
      </c>
      <c r="H114" s="1">
        <v>3</v>
      </c>
      <c r="I114" s="1">
        <v>3</v>
      </c>
      <c r="J114" s="1">
        <v>2</v>
      </c>
      <c r="K114" s="1">
        <v>2</v>
      </c>
      <c r="L114" s="1">
        <v>2</v>
      </c>
      <c r="M114" s="1">
        <v>3</v>
      </c>
      <c r="N114" s="1">
        <v>2</v>
      </c>
      <c r="O114" s="1">
        <v>2</v>
      </c>
      <c r="P114" s="1">
        <v>2</v>
      </c>
      <c r="Q114" s="1">
        <v>2</v>
      </c>
      <c r="R114" s="1">
        <v>2</v>
      </c>
      <c r="S114" s="1">
        <v>2</v>
      </c>
      <c r="T114" s="1">
        <v>4</v>
      </c>
      <c r="U114" s="1">
        <v>3</v>
      </c>
      <c r="V114" s="1">
        <v>41</v>
      </c>
      <c r="W114" t="str">
        <f t="shared" si="1"/>
        <v>RENDAH</v>
      </c>
    </row>
    <row r="115" spans="1:23" x14ac:dyDescent="0.35">
      <c r="A115" s="22" t="s">
        <v>199</v>
      </c>
      <c r="B115" s="1" t="s">
        <v>9</v>
      </c>
      <c r="C115" s="1" t="s">
        <v>8</v>
      </c>
      <c r="D115" s="1">
        <v>16</v>
      </c>
      <c r="E115" s="1">
        <v>3</v>
      </c>
      <c r="F115" s="1">
        <v>3</v>
      </c>
      <c r="G115" s="1">
        <v>3</v>
      </c>
      <c r="H115" s="1">
        <v>3</v>
      </c>
      <c r="I115" s="1">
        <v>3</v>
      </c>
      <c r="J115" s="1">
        <v>2</v>
      </c>
      <c r="K115" s="1">
        <v>1</v>
      </c>
      <c r="L115" s="1">
        <v>3</v>
      </c>
      <c r="M115" s="1">
        <v>4</v>
      </c>
      <c r="N115" s="1">
        <v>3</v>
      </c>
      <c r="O115" s="1">
        <v>2</v>
      </c>
      <c r="P115" s="1">
        <v>3</v>
      </c>
      <c r="Q115" s="1">
        <v>3</v>
      </c>
      <c r="R115" s="1">
        <v>2</v>
      </c>
      <c r="S115" s="1">
        <v>2</v>
      </c>
      <c r="T115" s="1">
        <v>3</v>
      </c>
      <c r="U115" s="1">
        <v>2</v>
      </c>
      <c r="V115" s="1">
        <v>45</v>
      </c>
      <c r="W115" t="str">
        <f t="shared" si="1"/>
        <v>SEDANG</v>
      </c>
    </row>
    <row r="116" spans="1:23" x14ac:dyDescent="0.35">
      <c r="A116" s="22" t="s">
        <v>200</v>
      </c>
      <c r="B116" s="1" t="s">
        <v>10</v>
      </c>
      <c r="C116" s="1" t="s">
        <v>7</v>
      </c>
      <c r="D116" s="1">
        <v>16</v>
      </c>
      <c r="E116" s="1">
        <v>4</v>
      </c>
      <c r="F116" s="1">
        <v>4</v>
      </c>
      <c r="G116" s="1">
        <v>2</v>
      </c>
      <c r="H116" s="1">
        <v>2</v>
      </c>
      <c r="I116" s="1">
        <v>3</v>
      </c>
      <c r="J116" s="1">
        <v>2</v>
      </c>
      <c r="K116" s="1">
        <v>2</v>
      </c>
      <c r="L116" s="1">
        <v>3</v>
      </c>
      <c r="M116" s="1">
        <v>3</v>
      </c>
      <c r="N116" s="1">
        <v>2</v>
      </c>
      <c r="O116" s="1">
        <v>3</v>
      </c>
      <c r="P116" s="1">
        <v>4</v>
      </c>
      <c r="Q116" s="1">
        <v>2</v>
      </c>
      <c r="R116" s="1">
        <v>1</v>
      </c>
      <c r="S116" s="1">
        <v>3</v>
      </c>
      <c r="T116" s="1">
        <v>4</v>
      </c>
      <c r="U116" s="1">
        <v>3</v>
      </c>
      <c r="V116" s="1">
        <v>47</v>
      </c>
      <c r="W116" t="str">
        <f t="shared" si="1"/>
        <v>SEDANG</v>
      </c>
    </row>
    <row r="117" spans="1:23" x14ac:dyDescent="0.35">
      <c r="A117" s="22" t="s">
        <v>201</v>
      </c>
      <c r="B117" s="1" t="s">
        <v>10</v>
      </c>
      <c r="C117" s="1" t="s">
        <v>8</v>
      </c>
      <c r="D117" s="1">
        <v>15</v>
      </c>
      <c r="E117" s="1">
        <v>4</v>
      </c>
      <c r="F117" s="1">
        <v>4</v>
      </c>
      <c r="G117" s="1">
        <v>2</v>
      </c>
      <c r="H117" s="1">
        <v>3</v>
      </c>
      <c r="I117" s="1">
        <v>2</v>
      </c>
      <c r="J117" s="1">
        <v>3</v>
      </c>
      <c r="K117" s="1">
        <v>2</v>
      </c>
      <c r="L117" s="1">
        <v>2</v>
      </c>
      <c r="M117" s="1">
        <v>3</v>
      </c>
      <c r="N117" s="1">
        <v>3</v>
      </c>
      <c r="O117" s="1">
        <v>4</v>
      </c>
      <c r="P117" s="1">
        <v>3</v>
      </c>
      <c r="Q117" s="1">
        <v>3</v>
      </c>
      <c r="R117" s="1">
        <v>3</v>
      </c>
      <c r="S117" s="1">
        <v>4</v>
      </c>
      <c r="T117" s="1">
        <v>3</v>
      </c>
      <c r="U117" s="1">
        <v>2</v>
      </c>
      <c r="V117" s="1">
        <v>50</v>
      </c>
      <c r="W117" t="str">
        <f t="shared" si="1"/>
        <v>SEDANG</v>
      </c>
    </row>
    <row r="118" spans="1:23" x14ac:dyDescent="0.35">
      <c r="A118" s="22" t="s">
        <v>202</v>
      </c>
      <c r="B118" s="1" t="s">
        <v>9</v>
      </c>
      <c r="C118" s="1" t="s">
        <v>7</v>
      </c>
      <c r="D118" s="1">
        <v>15</v>
      </c>
      <c r="E118" s="1">
        <v>2</v>
      </c>
      <c r="F118" s="1">
        <v>3</v>
      </c>
      <c r="G118" s="1">
        <v>3</v>
      </c>
      <c r="H118" s="1">
        <v>3</v>
      </c>
      <c r="I118" s="1">
        <v>2</v>
      </c>
      <c r="J118" s="1">
        <v>2</v>
      </c>
      <c r="K118" s="1">
        <v>4</v>
      </c>
      <c r="L118" s="1">
        <v>3</v>
      </c>
      <c r="M118" s="1">
        <v>2</v>
      </c>
      <c r="N118" s="1">
        <v>3</v>
      </c>
      <c r="O118" s="1">
        <v>2</v>
      </c>
      <c r="P118" s="1">
        <v>4</v>
      </c>
      <c r="Q118" s="1">
        <v>3</v>
      </c>
      <c r="R118" s="1">
        <v>3</v>
      </c>
      <c r="S118" s="1">
        <v>4</v>
      </c>
      <c r="T118" s="1">
        <v>3</v>
      </c>
      <c r="U118" s="1">
        <v>3</v>
      </c>
      <c r="V118" s="1">
        <v>49</v>
      </c>
      <c r="W118" t="str">
        <f t="shared" si="1"/>
        <v>SEDANG</v>
      </c>
    </row>
    <row r="119" spans="1:23" x14ac:dyDescent="0.35">
      <c r="A119" s="22" t="s">
        <v>203</v>
      </c>
      <c r="B119" s="1" t="s">
        <v>9</v>
      </c>
      <c r="C119" s="1" t="s">
        <v>7</v>
      </c>
      <c r="D119" s="1">
        <v>17</v>
      </c>
      <c r="E119" s="1">
        <v>3</v>
      </c>
      <c r="F119" s="1">
        <v>3</v>
      </c>
      <c r="G119" s="1">
        <v>3</v>
      </c>
      <c r="H119" s="1">
        <v>3</v>
      </c>
      <c r="I119" s="1">
        <v>3</v>
      </c>
      <c r="J119" s="1">
        <v>2</v>
      </c>
      <c r="K119" s="1">
        <v>2</v>
      </c>
      <c r="L119" s="1">
        <v>4</v>
      </c>
      <c r="M119" s="1">
        <v>2</v>
      </c>
      <c r="N119" s="1">
        <v>3</v>
      </c>
      <c r="O119" s="1">
        <v>3</v>
      </c>
      <c r="P119" s="1">
        <v>3</v>
      </c>
      <c r="Q119" s="1">
        <v>4</v>
      </c>
      <c r="R119" s="1">
        <v>3</v>
      </c>
      <c r="S119" s="1">
        <v>2</v>
      </c>
      <c r="T119" s="1">
        <v>2</v>
      </c>
      <c r="U119" s="1">
        <v>2</v>
      </c>
      <c r="V119" s="1">
        <v>47</v>
      </c>
      <c r="W119" t="str">
        <f t="shared" si="1"/>
        <v>SEDANG</v>
      </c>
    </row>
    <row r="120" spans="1:23" x14ac:dyDescent="0.35">
      <c r="A120" s="22" t="s">
        <v>204</v>
      </c>
      <c r="B120" s="1" t="s">
        <v>10</v>
      </c>
      <c r="C120" s="1" t="s">
        <v>7</v>
      </c>
      <c r="D120" s="1">
        <v>16</v>
      </c>
      <c r="E120" s="1">
        <v>3</v>
      </c>
      <c r="F120" s="1">
        <v>3</v>
      </c>
      <c r="G120" s="1">
        <v>4</v>
      </c>
      <c r="H120" s="1">
        <v>2</v>
      </c>
      <c r="I120" s="1">
        <v>2</v>
      </c>
      <c r="J120" s="1">
        <v>3</v>
      </c>
      <c r="K120" s="1">
        <v>2</v>
      </c>
      <c r="L120" s="1">
        <v>3</v>
      </c>
      <c r="M120" s="1">
        <v>2</v>
      </c>
      <c r="N120" s="1">
        <v>2</v>
      </c>
      <c r="O120" s="1">
        <v>3</v>
      </c>
      <c r="P120" s="1">
        <v>2</v>
      </c>
      <c r="Q120" s="1">
        <v>2</v>
      </c>
      <c r="R120" s="1">
        <v>3</v>
      </c>
      <c r="S120" s="1">
        <v>2</v>
      </c>
      <c r="T120" s="1">
        <v>2</v>
      </c>
      <c r="U120" s="1">
        <v>2</v>
      </c>
      <c r="V120" s="1">
        <v>42</v>
      </c>
      <c r="W120" t="str">
        <f t="shared" si="1"/>
        <v>RENDAH</v>
      </c>
    </row>
    <row r="121" spans="1:23" x14ac:dyDescent="0.35">
      <c r="A121" s="22" t="s">
        <v>205</v>
      </c>
      <c r="B121" s="1" t="s">
        <v>10</v>
      </c>
      <c r="C121" s="1" t="s">
        <v>8</v>
      </c>
      <c r="D121" s="1">
        <v>16</v>
      </c>
      <c r="E121" s="1">
        <v>2</v>
      </c>
      <c r="F121" s="1">
        <v>2</v>
      </c>
      <c r="G121" s="1">
        <v>3</v>
      </c>
      <c r="H121" s="1">
        <v>3</v>
      </c>
      <c r="I121" s="1">
        <v>2</v>
      </c>
      <c r="J121" s="1">
        <v>2</v>
      </c>
      <c r="K121" s="1">
        <v>2</v>
      </c>
      <c r="L121" s="1">
        <v>2</v>
      </c>
      <c r="M121" s="1">
        <v>2</v>
      </c>
      <c r="N121" s="1">
        <v>1</v>
      </c>
      <c r="O121" s="1">
        <v>2</v>
      </c>
      <c r="P121" s="1">
        <v>4</v>
      </c>
      <c r="Q121" s="1">
        <v>4</v>
      </c>
      <c r="R121" s="1">
        <v>2</v>
      </c>
      <c r="S121" s="1">
        <v>3</v>
      </c>
      <c r="T121" s="1">
        <v>3</v>
      </c>
      <c r="U121" s="1">
        <v>4</v>
      </c>
      <c r="V121" s="1">
        <v>43</v>
      </c>
      <c r="W121" t="str">
        <f t="shared" si="1"/>
        <v>SEDANG</v>
      </c>
    </row>
    <row r="122" spans="1:23" x14ac:dyDescent="0.35">
      <c r="A122" s="22" t="s">
        <v>206</v>
      </c>
      <c r="B122" s="1" t="s">
        <v>10</v>
      </c>
      <c r="C122" s="1" t="s">
        <v>7</v>
      </c>
      <c r="D122" s="1">
        <v>16</v>
      </c>
      <c r="E122" s="1">
        <v>3</v>
      </c>
      <c r="F122" s="1">
        <v>3</v>
      </c>
      <c r="G122" s="1">
        <v>3</v>
      </c>
      <c r="H122" s="1">
        <v>3</v>
      </c>
      <c r="I122" s="1">
        <v>3</v>
      </c>
      <c r="J122" s="1">
        <v>2</v>
      </c>
      <c r="K122" s="1">
        <v>2</v>
      </c>
      <c r="L122" s="1">
        <v>2</v>
      </c>
      <c r="M122" s="1">
        <v>3</v>
      </c>
      <c r="N122" s="1">
        <v>3</v>
      </c>
      <c r="O122" s="1">
        <v>3</v>
      </c>
      <c r="P122" s="1">
        <v>4</v>
      </c>
      <c r="Q122" s="1">
        <v>3</v>
      </c>
      <c r="R122" s="1">
        <v>2</v>
      </c>
      <c r="S122" s="1">
        <v>2</v>
      </c>
      <c r="T122" s="1">
        <v>2</v>
      </c>
      <c r="U122" s="1">
        <v>2</v>
      </c>
      <c r="V122" s="1">
        <v>45</v>
      </c>
      <c r="W122" t="str">
        <f t="shared" si="1"/>
        <v>SEDANG</v>
      </c>
    </row>
    <row r="123" spans="1:23" x14ac:dyDescent="0.35">
      <c r="A123" s="22" t="s">
        <v>207</v>
      </c>
      <c r="B123" s="1" t="s">
        <v>9</v>
      </c>
      <c r="C123" s="1" t="s">
        <v>7</v>
      </c>
      <c r="D123" s="1">
        <v>16</v>
      </c>
      <c r="E123" s="1">
        <v>3</v>
      </c>
      <c r="F123" s="1">
        <v>3</v>
      </c>
      <c r="G123" s="1">
        <v>2</v>
      </c>
      <c r="H123" s="1">
        <v>3</v>
      </c>
      <c r="I123" s="1">
        <v>3</v>
      </c>
      <c r="J123" s="1">
        <v>3</v>
      </c>
      <c r="K123" s="1">
        <v>2</v>
      </c>
      <c r="L123" s="1">
        <v>3</v>
      </c>
      <c r="M123" s="1">
        <v>3</v>
      </c>
      <c r="N123" s="1">
        <v>3</v>
      </c>
      <c r="O123" s="1">
        <v>3</v>
      </c>
      <c r="P123" s="1">
        <v>1</v>
      </c>
      <c r="Q123" s="1">
        <v>3</v>
      </c>
      <c r="R123" s="1">
        <v>3</v>
      </c>
      <c r="S123" s="1">
        <v>3</v>
      </c>
      <c r="T123" s="1">
        <v>3</v>
      </c>
      <c r="U123" s="1">
        <v>3</v>
      </c>
      <c r="V123" s="1">
        <v>47</v>
      </c>
      <c r="W123" t="str">
        <f t="shared" si="1"/>
        <v>SEDANG</v>
      </c>
    </row>
    <row r="124" spans="1:23" x14ac:dyDescent="0.35">
      <c r="A124" s="22" t="s">
        <v>208</v>
      </c>
      <c r="B124" s="1" t="s">
        <v>9</v>
      </c>
      <c r="C124" s="1" t="s">
        <v>7</v>
      </c>
      <c r="D124" s="1">
        <v>16</v>
      </c>
      <c r="E124" s="1">
        <v>3</v>
      </c>
      <c r="F124" s="1">
        <v>3</v>
      </c>
      <c r="G124" s="1">
        <v>3</v>
      </c>
      <c r="H124" s="1">
        <v>3</v>
      </c>
      <c r="I124" s="1">
        <v>3</v>
      </c>
      <c r="J124" s="1">
        <v>3</v>
      </c>
      <c r="K124" s="1">
        <v>2</v>
      </c>
      <c r="L124" s="1">
        <v>2</v>
      </c>
      <c r="M124" s="1">
        <v>3</v>
      </c>
      <c r="N124" s="1">
        <v>3</v>
      </c>
      <c r="O124" s="1">
        <v>3</v>
      </c>
      <c r="P124" s="1">
        <v>2</v>
      </c>
      <c r="Q124" s="1">
        <v>3</v>
      </c>
      <c r="R124" s="1">
        <v>3</v>
      </c>
      <c r="S124" s="1">
        <v>3</v>
      </c>
      <c r="T124" s="1">
        <v>3</v>
      </c>
      <c r="U124" s="1">
        <v>2</v>
      </c>
      <c r="V124" s="1">
        <v>47</v>
      </c>
      <c r="W124" t="str">
        <f t="shared" si="1"/>
        <v>SEDANG</v>
      </c>
    </row>
    <row r="125" spans="1:23" x14ac:dyDescent="0.35">
      <c r="A125" s="22" t="s">
        <v>209</v>
      </c>
      <c r="B125" s="1" t="s">
        <v>10</v>
      </c>
      <c r="C125" s="1" t="s">
        <v>7</v>
      </c>
      <c r="D125" s="1">
        <v>17</v>
      </c>
      <c r="E125" s="1">
        <v>3</v>
      </c>
      <c r="F125" s="1">
        <v>3</v>
      </c>
      <c r="G125" s="1">
        <v>4</v>
      </c>
      <c r="H125" s="1">
        <v>4</v>
      </c>
      <c r="I125" s="1">
        <v>2</v>
      </c>
      <c r="J125" s="1">
        <v>3</v>
      </c>
      <c r="K125" s="1">
        <v>2</v>
      </c>
      <c r="L125" s="1">
        <v>2</v>
      </c>
      <c r="M125" s="1">
        <v>2</v>
      </c>
      <c r="N125" s="1">
        <v>3</v>
      </c>
      <c r="O125" s="1">
        <v>3</v>
      </c>
      <c r="P125" s="1">
        <v>4</v>
      </c>
      <c r="Q125" s="1">
        <v>3</v>
      </c>
      <c r="R125" s="1">
        <v>2</v>
      </c>
      <c r="S125" s="1">
        <v>3</v>
      </c>
      <c r="T125" s="1">
        <v>2</v>
      </c>
      <c r="U125" s="1">
        <v>2</v>
      </c>
      <c r="V125" s="1">
        <v>47</v>
      </c>
      <c r="W125" t="str">
        <f t="shared" si="1"/>
        <v>SEDANG</v>
      </c>
    </row>
    <row r="126" spans="1:23" x14ac:dyDescent="0.35">
      <c r="A126" s="22" t="s">
        <v>210</v>
      </c>
      <c r="B126" s="1" t="s">
        <v>10</v>
      </c>
      <c r="C126" s="1" t="s">
        <v>7</v>
      </c>
      <c r="D126" s="1">
        <v>16</v>
      </c>
      <c r="E126" s="1">
        <v>2</v>
      </c>
      <c r="F126" s="1">
        <v>3</v>
      </c>
      <c r="G126" s="1">
        <v>3</v>
      </c>
      <c r="H126" s="1">
        <v>3</v>
      </c>
      <c r="I126" s="1">
        <v>3</v>
      </c>
      <c r="J126" s="1">
        <v>2</v>
      </c>
      <c r="K126" s="1">
        <v>2</v>
      </c>
      <c r="L126" s="1">
        <v>2</v>
      </c>
      <c r="M126" s="1">
        <v>3</v>
      </c>
      <c r="N126" s="1">
        <v>3</v>
      </c>
      <c r="O126" s="1">
        <v>3</v>
      </c>
      <c r="P126" s="1">
        <v>3</v>
      </c>
      <c r="Q126" s="1">
        <v>3</v>
      </c>
      <c r="R126" s="1">
        <v>3</v>
      </c>
      <c r="S126" s="1">
        <v>3</v>
      </c>
      <c r="T126" s="1">
        <v>4</v>
      </c>
      <c r="U126" s="1">
        <v>4</v>
      </c>
      <c r="V126" s="1">
        <v>49</v>
      </c>
      <c r="W126" t="str">
        <f t="shared" si="1"/>
        <v>SEDANG</v>
      </c>
    </row>
    <row r="127" spans="1:23" x14ac:dyDescent="0.35">
      <c r="A127" s="22" t="s">
        <v>211</v>
      </c>
      <c r="B127" s="1" t="s">
        <v>9</v>
      </c>
      <c r="C127" s="1" t="s">
        <v>8</v>
      </c>
      <c r="D127" s="1">
        <v>16</v>
      </c>
      <c r="E127" s="1">
        <v>3</v>
      </c>
      <c r="F127" s="1">
        <v>3</v>
      </c>
      <c r="G127" s="1">
        <v>4</v>
      </c>
      <c r="H127" s="1">
        <v>4</v>
      </c>
      <c r="I127" s="1">
        <v>2</v>
      </c>
      <c r="J127" s="1">
        <v>2</v>
      </c>
      <c r="K127" s="1">
        <v>3</v>
      </c>
      <c r="L127" s="1">
        <v>1</v>
      </c>
      <c r="M127" s="1">
        <v>3</v>
      </c>
      <c r="N127" s="1">
        <v>3</v>
      </c>
      <c r="O127" s="1">
        <v>3</v>
      </c>
      <c r="P127" s="1">
        <v>3</v>
      </c>
      <c r="Q127" s="1">
        <v>3</v>
      </c>
      <c r="R127" s="1">
        <v>4</v>
      </c>
      <c r="S127" s="1">
        <v>4</v>
      </c>
      <c r="T127" s="1">
        <v>3</v>
      </c>
      <c r="U127" s="1">
        <v>2</v>
      </c>
      <c r="V127" s="1">
        <v>50</v>
      </c>
      <c r="W127" t="str">
        <f t="shared" si="1"/>
        <v>SEDANG</v>
      </c>
    </row>
    <row r="128" spans="1:23" x14ac:dyDescent="0.35">
      <c r="A128" s="22" t="s">
        <v>212</v>
      </c>
      <c r="B128" s="1" t="s">
        <v>10</v>
      </c>
      <c r="C128" s="1" t="s">
        <v>7</v>
      </c>
      <c r="D128" s="1">
        <v>16</v>
      </c>
      <c r="E128" s="1">
        <v>3</v>
      </c>
      <c r="F128" s="1">
        <v>2</v>
      </c>
      <c r="G128" s="1">
        <v>3</v>
      </c>
      <c r="H128" s="1">
        <v>3</v>
      </c>
      <c r="I128" s="1">
        <v>4</v>
      </c>
      <c r="J128" s="1">
        <v>3</v>
      </c>
      <c r="K128" s="1">
        <v>2</v>
      </c>
      <c r="L128" s="1">
        <v>4</v>
      </c>
      <c r="M128" s="1">
        <v>2</v>
      </c>
      <c r="N128" s="1">
        <v>3</v>
      </c>
      <c r="O128" s="1">
        <v>3</v>
      </c>
      <c r="P128" s="1">
        <v>2</v>
      </c>
      <c r="Q128" s="1">
        <v>3</v>
      </c>
      <c r="R128" s="1">
        <v>3</v>
      </c>
      <c r="S128" s="1">
        <v>3</v>
      </c>
      <c r="T128" s="1">
        <v>3</v>
      </c>
      <c r="U128" s="1">
        <v>2</v>
      </c>
      <c r="V128" s="1">
        <v>48</v>
      </c>
      <c r="W128" t="str">
        <f t="shared" si="1"/>
        <v>SEDANG</v>
      </c>
    </row>
    <row r="129" spans="1:23" x14ac:dyDescent="0.35">
      <c r="A129" s="22" t="s">
        <v>213</v>
      </c>
      <c r="B129" s="1" t="s">
        <v>9</v>
      </c>
      <c r="C129" s="1" t="s">
        <v>7</v>
      </c>
      <c r="D129" s="1">
        <v>16</v>
      </c>
      <c r="E129" s="1">
        <v>4</v>
      </c>
      <c r="F129" s="1">
        <v>4</v>
      </c>
      <c r="G129" s="1">
        <v>2</v>
      </c>
      <c r="H129" s="1">
        <v>4</v>
      </c>
      <c r="I129" s="1">
        <v>1</v>
      </c>
      <c r="J129" s="1">
        <v>4</v>
      </c>
      <c r="K129" s="1">
        <v>1</v>
      </c>
      <c r="L129" s="1">
        <v>4</v>
      </c>
      <c r="M129" s="1">
        <v>3</v>
      </c>
      <c r="N129" s="1">
        <v>3</v>
      </c>
      <c r="O129" s="1">
        <v>3</v>
      </c>
      <c r="P129" s="1">
        <v>4</v>
      </c>
      <c r="Q129" s="1">
        <v>4</v>
      </c>
      <c r="R129" s="1">
        <v>3</v>
      </c>
      <c r="S129" s="1">
        <v>4</v>
      </c>
      <c r="T129" s="1">
        <v>2</v>
      </c>
      <c r="U129" s="1">
        <v>2</v>
      </c>
      <c r="V129" s="1">
        <v>52</v>
      </c>
      <c r="W129" t="str">
        <f t="shared" si="1"/>
        <v>TINGGI</v>
      </c>
    </row>
    <row r="130" spans="1:23" x14ac:dyDescent="0.35">
      <c r="A130" s="22" t="s">
        <v>214</v>
      </c>
      <c r="B130" s="1" t="s">
        <v>10</v>
      </c>
      <c r="C130" s="1" t="s">
        <v>7</v>
      </c>
      <c r="D130" s="1">
        <v>15</v>
      </c>
      <c r="E130" s="1">
        <v>3</v>
      </c>
      <c r="F130" s="1">
        <v>3</v>
      </c>
      <c r="G130" s="1">
        <v>3</v>
      </c>
      <c r="H130" s="1">
        <v>3</v>
      </c>
      <c r="I130" s="1">
        <v>2</v>
      </c>
      <c r="J130" s="1">
        <v>2</v>
      </c>
      <c r="K130" s="1">
        <v>2</v>
      </c>
      <c r="L130" s="1">
        <v>1</v>
      </c>
      <c r="M130" s="1">
        <v>1</v>
      </c>
      <c r="N130" s="1">
        <v>3</v>
      </c>
      <c r="O130" s="1">
        <v>3</v>
      </c>
      <c r="P130" s="1">
        <v>3</v>
      </c>
      <c r="Q130" s="1">
        <v>2</v>
      </c>
      <c r="R130" s="1">
        <v>2</v>
      </c>
      <c r="S130" s="1">
        <v>3</v>
      </c>
      <c r="T130" s="1">
        <v>3</v>
      </c>
      <c r="U130" s="1">
        <v>2</v>
      </c>
      <c r="V130" s="1">
        <v>41</v>
      </c>
      <c r="W130" t="str">
        <f t="shared" si="1"/>
        <v>RENDAH</v>
      </c>
    </row>
    <row r="131" spans="1:23" x14ac:dyDescent="0.35">
      <c r="A131" s="22" t="s">
        <v>215</v>
      </c>
      <c r="B131" s="1" t="s">
        <v>9</v>
      </c>
      <c r="C131" s="1" t="s">
        <v>8</v>
      </c>
      <c r="D131" s="1">
        <v>16</v>
      </c>
      <c r="E131" s="1">
        <v>4</v>
      </c>
      <c r="F131" s="1">
        <v>3</v>
      </c>
      <c r="G131" s="1">
        <v>2</v>
      </c>
      <c r="H131" s="1">
        <v>3</v>
      </c>
      <c r="I131" s="1">
        <v>1</v>
      </c>
      <c r="J131" s="1">
        <v>2</v>
      </c>
      <c r="K131" s="1">
        <v>1</v>
      </c>
      <c r="L131" s="1">
        <v>3</v>
      </c>
      <c r="M131" s="1">
        <v>1</v>
      </c>
      <c r="N131" s="1">
        <v>4</v>
      </c>
      <c r="O131" s="1">
        <v>3</v>
      </c>
      <c r="P131" s="1">
        <v>3</v>
      </c>
      <c r="Q131" s="1">
        <v>4</v>
      </c>
      <c r="R131" s="1">
        <v>2</v>
      </c>
      <c r="S131" s="1">
        <v>2</v>
      </c>
      <c r="T131" s="1">
        <v>4</v>
      </c>
      <c r="U131" s="1">
        <v>1</v>
      </c>
      <c r="V131" s="1">
        <v>43</v>
      </c>
      <c r="W131" t="str">
        <f t="shared" ref="W131:W194" si="2">IF(V131&lt;42.32,"RENDAH",IF(V131&lt;50.31,"SEDANG",IF(V131&gt;50.31,"TINGGI")))</f>
        <v>SEDANG</v>
      </c>
    </row>
    <row r="132" spans="1:23" x14ac:dyDescent="0.35">
      <c r="A132" s="22" t="s">
        <v>216</v>
      </c>
      <c r="B132" s="1" t="s">
        <v>10</v>
      </c>
      <c r="C132" s="1" t="s">
        <v>8</v>
      </c>
      <c r="D132" s="1">
        <v>16</v>
      </c>
      <c r="E132" s="1">
        <v>3</v>
      </c>
      <c r="F132" s="1">
        <v>2</v>
      </c>
      <c r="G132" s="1">
        <v>3</v>
      </c>
      <c r="H132" s="1">
        <v>3</v>
      </c>
      <c r="I132" s="1">
        <v>2</v>
      </c>
      <c r="J132" s="1">
        <v>2</v>
      </c>
      <c r="K132" s="1">
        <v>2</v>
      </c>
      <c r="L132" s="1">
        <v>1</v>
      </c>
      <c r="M132" s="1">
        <v>2</v>
      </c>
      <c r="N132" s="1">
        <v>3</v>
      </c>
      <c r="O132" s="1">
        <v>2</v>
      </c>
      <c r="P132" s="1">
        <v>2</v>
      </c>
      <c r="Q132" s="1">
        <v>2</v>
      </c>
      <c r="R132" s="1">
        <v>3</v>
      </c>
      <c r="S132" s="1">
        <v>2</v>
      </c>
      <c r="T132" s="1">
        <v>2</v>
      </c>
      <c r="U132" s="1">
        <v>3</v>
      </c>
      <c r="V132" s="1">
        <v>39</v>
      </c>
      <c r="W132" t="str">
        <f t="shared" si="2"/>
        <v>RENDAH</v>
      </c>
    </row>
    <row r="133" spans="1:23" x14ac:dyDescent="0.35">
      <c r="A133" s="22" t="s">
        <v>217</v>
      </c>
      <c r="B133" s="1" t="s">
        <v>10</v>
      </c>
      <c r="C133" s="1" t="s">
        <v>8</v>
      </c>
      <c r="D133" s="1">
        <v>16</v>
      </c>
      <c r="E133" s="1">
        <v>3</v>
      </c>
      <c r="F133" s="1">
        <v>3</v>
      </c>
      <c r="G133" s="1">
        <v>3</v>
      </c>
      <c r="H133" s="1">
        <v>4</v>
      </c>
      <c r="I133" s="1">
        <v>4</v>
      </c>
      <c r="J133" s="1">
        <v>2</v>
      </c>
      <c r="K133" s="1">
        <v>1</v>
      </c>
      <c r="L133" s="1">
        <v>1</v>
      </c>
      <c r="M133" s="1">
        <v>2</v>
      </c>
      <c r="N133" s="1">
        <v>3</v>
      </c>
      <c r="O133" s="1">
        <v>2</v>
      </c>
      <c r="P133" s="1">
        <v>2</v>
      </c>
      <c r="Q133" s="1">
        <v>3</v>
      </c>
      <c r="R133" s="1">
        <v>4</v>
      </c>
      <c r="S133" s="1">
        <v>2</v>
      </c>
      <c r="T133" s="1">
        <v>2</v>
      </c>
      <c r="U133" s="1">
        <v>2</v>
      </c>
      <c r="V133" s="1">
        <v>43</v>
      </c>
      <c r="W133" t="str">
        <f t="shared" si="2"/>
        <v>SEDANG</v>
      </c>
    </row>
    <row r="134" spans="1:23" x14ac:dyDescent="0.35">
      <c r="A134" s="22" t="s">
        <v>218</v>
      </c>
      <c r="B134" s="1" t="s">
        <v>9</v>
      </c>
      <c r="C134" s="1" t="s">
        <v>7</v>
      </c>
      <c r="D134" s="1">
        <v>16</v>
      </c>
      <c r="E134" s="1">
        <v>3</v>
      </c>
      <c r="F134" s="1">
        <v>4</v>
      </c>
      <c r="G134" s="1">
        <v>3</v>
      </c>
      <c r="H134" s="1">
        <v>3</v>
      </c>
      <c r="I134" s="1">
        <v>2</v>
      </c>
      <c r="J134" s="1">
        <v>3</v>
      </c>
      <c r="K134" s="1">
        <v>1</v>
      </c>
      <c r="L134" s="1">
        <v>3</v>
      </c>
      <c r="M134" s="1">
        <v>3</v>
      </c>
      <c r="N134" s="1">
        <v>3</v>
      </c>
      <c r="O134" s="1">
        <v>2</v>
      </c>
      <c r="P134" s="1">
        <v>3</v>
      </c>
      <c r="Q134" s="1">
        <v>4</v>
      </c>
      <c r="R134" s="1">
        <v>3</v>
      </c>
      <c r="S134" s="1">
        <v>4</v>
      </c>
      <c r="T134" s="1">
        <v>3</v>
      </c>
      <c r="U134" s="1">
        <v>2</v>
      </c>
      <c r="V134" s="1">
        <v>49</v>
      </c>
      <c r="W134" t="str">
        <f t="shared" si="2"/>
        <v>SEDANG</v>
      </c>
    </row>
    <row r="135" spans="1:23" x14ac:dyDescent="0.35">
      <c r="A135" s="22" t="s">
        <v>219</v>
      </c>
      <c r="B135" s="1" t="s">
        <v>10</v>
      </c>
      <c r="C135" s="1" t="s">
        <v>7</v>
      </c>
      <c r="D135" s="1">
        <v>15</v>
      </c>
      <c r="E135" s="1">
        <v>4</v>
      </c>
      <c r="F135" s="1">
        <v>2</v>
      </c>
      <c r="G135" s="1">
        <v>4</v>
      </c>
      <c r="H135" s="1">
        <v>4</v>
      </c>
      <c r="I135" s="1">
        <v>2</v>
      </c>
      <c r="J135" s="1">
        <v>3</v>
      </c>
      <c r="K135" s="1">
        <v>1</v>
      </c>
      <c r="L135" s="1">
        <v>2</v>
      </c>
      <c r="M135" s="1">
        <v>2</v>
      </c>
      <c r="N135" s="1">
        <v>3</v>
      </c>
      <c r="O135" s="1">
        <v>2</v>
      </c>
      <c r="P135" s="1">
        <v>1</v>
      </c>
      <c r="Q135" s="1">
        <v>3</v>
      </c>
      <c r="R135" s="1">
        <v>3</v>
      </c>
      <c r="S135" s="1">
        <v>3</v>
      </c>
      <c r="T135" s="1">
        <v>4</v>
      </c>
      <c r="U135" s="1">
        <v>2</v>
      </c>
      <c r="V135" s="1">
        <v>45</v>
      </c>
      <c r="W135" t="str">
        <f t="shared" si="2"/>
        <v>SEDANG</v>
      </c>
    </row>
    <row r="136" spans="1:23" x14ac:dyDescent="0.35">
      <c r="A136" s="22" t="s">
        <v>220</v>
      </c>
      <c r="B136" s="1" t="s">
        <v>9</v>
      </c>
      <c r="C136" s="1" t="s">
        <v>7</v>
      </c>
      <c r="D136" s="1">
        <v>16</v>
      </c>
      <c r="E136" s="1">
        <v>2</v>
      </c>
      <c r="F136" s="1">
        <v>3</v>
      </c>
      <c r="G136" s="1">
        <v>3</v>
      </c>
      <c r="H136" s="1">
        <v>3</v>
      </c>
      <c r="I136" s="1">
        <v>2</v>
      </c>
      <c r="J136" s="1">
        <v>2</v>
      </c>
      <c r="K136" s="1">
        <v>2</v>
      </c>
      <c r="L136" s="1">
        <v>4</v>
      </c>
      <c r="M136" s="1">
        <v>2</v>
      </c>
      <c r="N136" s="1">
        <v>3</v>
      </c>
      <c r="O136" s="1">
        <v>2</v>
      </c>
      <c r="P136" s="1">
        <v>4</v>
      </c>
      <c r="Q136" s="1">
        <v>3</v>
      </c>
      <c r="R136" s="1">
        <v>4</v>
      </c>
      <c r="S136" s="1">
        <v>2</v>
      </c>
      <c r="T136" s="1">
        <v>4</v>
      </c>
      <c r="U136" s="1">
        <v>3</v>
      </c>
      <c r="V136" s="1">
        <v>48</v>
      </c>
      <c r="W136" t="str">
        <f t="shared" si="2"/>
        <v>SEDANG</v>
      </c>
    </row>
    <row r="137" spans="1:23" x14ac:dyDescent="0.35">
      <c r="A137" s="22" t="s">
        <v>221</v>
      </c>
      <c r="B137" s="1" t="s">
        <v>10</v>
      </c>
      <c r="C137" s="1" t="s">
        <v>8</v>
      </c>
      <c r="D137" s="1">
        <v>16</v>
      </c>
      <c r="E137" s="1">
        <v>3</v>
      </c>
      <c r="F137" s="1">
        <v>3</v>
      </c>
      <c r="G137" s="1">
        <v>4</v>
      </c>
      <c r="H137" s="1">
        <v>3</v>
      </c>
      <c r="I137" s="1">
        <v>2</v>
      </c>
      <c r="J137" s="1">
        <v>3</v>
      </c>
      <c r="K137" s="1">
        <v>2</v>
      </c>
      <c r="L137" s="1">
        <v>2</v>
      </c>
      <c r="M137" s="1">
        <v>2</v>
      </c>
      <c r="N137" s="1">
        <v>2</v>
      </c>
      <c r="O137" s="1">
        <v>3</v>
      </c>
      <c r="P137" s="1">
        <v>4</v>
      </c>
      <c r="Q137" s="1">
        <v>3</v>
      </c>
      <c r="R137" s="1">
        <v>3</v>
      </c>
      <c r="S137" s="1">
        <v>3</v>
      </c>
      <c r="T137" s="1">
        <v>3</v>
      </c>
      <c r="U137" s="1">
        <v>2</v>
      </c>
      <c r="V137" s="1">
        <v>47</v>
      </c>
      <c r="W137" t="str">
        <f t="shared" si="2"/>
        <v>SEDANG</v>
      </c>
    </row>
    <row r="138" spans="1:23" x14ac:dyDescent="0.35">
      <c r="A138" s="22" t="s">
        <v>222</v>
      </c>
      <c r="B138" s="1" t="s">
        <v>9</v>
      </c>
      <c r="C138" s="1" t="s">
        <v>7</v>
      </c>
      <c r="D138" s="1">
        <v>16</v>
      </c>
      <c r="E138" s="1">
        <v>4</v>
      </c>
      <c r="F138" s="1">
        <v>3</v>
      </c>
      <c r="G138" s="1">
        <v>1</v>
      </c>
      <c r="H138" s="1">
        <v>3</v>
      </c>
      <c r="I138" s="1">
        <v>4</v>
      </c>
      <c r="J138" s="1">
        <v>4</v>
      </c>
      <c r="K138" s="1">
        <v>1</v>
      </c>
      <c r="L138" s="1">
        <v>4</v>
      </c>
      <c r="M138" s="1">
        <v>3</v>
      </c>
      <c r="N138" s="1">
        <v>1</v>
      </c>
      <c r="O138" s="1">
        <v>3</v>
      </c>
      <c r="P138" s="1">
        <v>4</v>
      </c>
      <c r="Q138" s="1">
        <v>3</v>
      </c>
      <c r="R138" s="1">
        <v>3</v>
      </c>
      <c r="S138" s="1">
        <v>3</v>
      </c>
      <c r="T138" s="1">
        <v>3</v>
      </c>
      <c r="U138" s="1">
        <v>2</v>
      </c>
      <c r="V138" s="1">
        <v>49</v>
      </c>
      <c r="W138" t="str">
        <f t="shared" si="2"/>
        <v>SEDANG</v>
      </c>
    </row>
    <row r="139" spans="1:23" x14ac:dyDescent="0.35">
      <c r="A139" s="22" t="s">
        <v>223</v>
      </c>
      <c r="B139" s="1" t="s">
        <v>10</v>
      </c>
      <c r="C139" s="1" t="s">
        <v>7</v>
      </c>
      <c r="D139" s="1">
        <v>16</v>
      </c>
      <c r="E139" s="1">
        <v>4</v>
      </c>
      <c r="F139" s="1">
        <v>4</v>
      </c>
      <c r="G139" s="1">
        <v>4</v>
      </c>
      <c r="H139" s="1">
        <v>2</v>
      </c>
      <c r="I139" s="1">
        <v>2</v>
      </c>
      <c r="J139" s="1">
        <v>3</v>
      </c>
      <c r="K139" s="1">
        <v>3</v>
      </c>
      <c r="L139" s="1">
        <v>2</v>
      </c>
      <c r="M139" s="1">
        <v>3</v>
      </c>
      <c r="N139" s="1">
        <v>2</v>
      </c>
      <c r="O139" s="1">
        <v>2</v>
      </c>
      <c r="P139" s="1">
        <v>3</v>
      </c>
      <c r="Q139" s="1">
        <v>3</v>
      </c>
      <c r="R139" s="1">
        <v>3</v>
      </c>
      <c r="S139" s="1">
        <v>3</v>
      </c>
      <c r="T139" s="1">
        <v>2</v>
      </c>
      <c r="U139" s="1">
        <v>3</v>
      </c>
      <c r="V139" s="1">
        <v>48</v>
      </c>
      <c r="W139" t="str">
        <f t="shared" si="2"/>
        <v>SEDANG</v>
      </c>
    </row>
    <row r="140" spans="1:23" x14ac:dyDescent="0.35">
      <c r="A140" s="22" t="s">
        <v>224</v>
      </c>
      <c r="B140" s="1" t="s">
        <v>10</v>
      </c>
      <c r="C140" s="1" t="s">
        <v>8</v>
      </c>
      <c r="D140" s="1">
        <v>16</v>
      </c>
      <c r="E140" s="1">
        <v>3</v>
      </c>
      <c r="F140" s="1">
        <v>3</v>
      </c>
      <c r="G140" s="1">
        <v>3</v>
      </c>
      <c r="H140" s="1">
        <v>3</v>
      </c>
      <c r="I140" s="1">
        <v>1</v>
      </c>
      <c r="J140" s="1">
        <v>3</v>
      </c>
      <c r="K140" s="1">
        <v>3</v>
      </c>
      <c r="L140" s="1">
        <v>2</v>
      </c>
      <c r="M140" s="1">
        <v>3</v>
      </c>
      <c r="N140" s="1">
        <v>2</v>
      </c>
      <c r="O140" s="1">
        <v>2</v>
      </c>
      <c r="P140" s="1">
        <v>1</v>
      </c>
      <c r="Q140" s="1">
        <v>3</v>
      </c>
      <c r="R140" s="1">
        <v>4</v>
      </c>
      <c r="S140" s="1">
        <v>3</v>
      </c>
      <c r="T140" s="1">
        <v>2</v>
      </c>
      <c r="U140" s="1">
        <v>3</v>
      </c>
      <c r="V140" s="1">
        <v>44</v>
      </c>
      <c r="W140" t="str">
        <f t="shared" si="2"/>
        <v>SEDANG</v>
      </c>
    </row>
    <row r="141" spans="1:23" x14ac:dyDescent="0.35">
      <c r="A141" s="22" t="s">
        <v>225</v>
      </c>
      <c r="B141" s="1" t="s">
        <v>9</v>
      </c>
      <c r="C141" s="1" t="s">
        <v>7</v>
      </c>
      <c r="D141" s="1">
        <v>16</v>
      </c>
      <c r="E141" s="1">
        <v>2</v>
      </c>
      <c r="F141" s="1">
        <v>1</v>
      </c>
      <c r="G141" s="1">
        <v>4</v>
      </c>
      <c r="H141" s="1">
        <v>3</v>
      </c>
      <c r="I141" s="1">
        <v>1</v>
      </c>
      <c r="J141" s="1">
        <v>2</v>
      </c>
      <c r="K141" s="1">
        <v>1</v>
      </c>
      <c r="L141" s="1">
        <v>4</v>
      </c>
      <c r="M141" s="1">
        <v>2</v>
      </c>
      <c r="N141" s="1">
        <v>4</v>
      </c>
      <c r="O141" s="1">
        <v>2</v>
      </c>
      <c r="P141" s="1">
        <v>4</v>
      </c>
      <c r="Q141" s="1">
        <v>3</v>
      </c>
      <c r="R141" s="1">
        <v>2</v>
      </c>
      <c r="S141" s="1">
        <v>2</v>
      </c>
      <c r="T141" s="1">
        <v>4</v>
      </c>
      <c r="U141" s="1">
        <v>2</v>
      </c>
      <c r="V141" s="1">
        <v>43</v>
      </c>
      <c r="W141" t="str">
        <f t="shared" si="2"/>
        <v>SEDANG</v>
      </c>
    </row>
    <row r="142" spans="1:23" x14ac:dyDescent="0.35">
      <c r="A142" s="22" t="s">
        <v>226</v>
      </c>
      <c r="B142" s="1" t="s">
        <v>10</v>
      </c>
      <c r="C142" s="1" t="s">
        <v>7</v>
      </c>
      <c r="D142" s="1">
        <v>16</v>
      </c>
      <c r="E142" s="1">
        <v>3</v>
      </c>
      <c r="F142" s="1">
        <v>3</v>
      </c>
      <c r="G142" s="1">
        <v>4</v>
      </c>
      <c r="H142" s="1">
        <v>3</v>
      </c>
      <c r="I142" s="1">
        <v>3</v>
      </c>
      <c r="J142" s="1">
        <v>4</v>
      </c>
      <c r="K142" s="1">
        <v>4</v>
      </c>
      <c r="L142" s="1">
        <v>2</v>
      </c>
      <c r="M142" s="1">
        <v>3</v>
      </c>
      <c r="N142" s="1">
        <v>2</v>
      </c>
      <c r="O142" s="1">
        <v>2</v>
      </c>
      <c r="P142" s="1">
        <v>3</v>
      </c>
      <c r="Q142" s="1">
        <v>3</v>
      </c>
      <c r="R142" s="1">
        <v>1</v>
      </c>
      <c r="S142" s="1">
        <v>3</v>
      </c>
      <c r="T142" s="1">
        <v>2</v>
      </c>
      <c r="U142" s="1">
        <v>3</v>
      </c>
      <c r="V142" s="1">
        <v>48</v>
      </c>
      <c r="W142" t="str">
        <f t="shared" si="2"/>
        <v>SEDANG</v>
      </c>
    </row>
    <row r="143" spans="1:23" x14ac:dyDescent="0.35">
      <c r="A143" s="22" t="s">
        <v>227</v>
      </c>
      <c r="B143" s="1" t="s">
        <v>9</v>
      </c>
      <c r="C143" s="1" t="s">
        <v>7</v>
      </c>
      <c r="D143" s="1">
        <v>16</v>
      </c>
      <c r="E143" s="1">
        <v>3</v>
      </c>
      <c r="F143" s="1">
        <v>2</v>
      </c>
      <c r="G143" s="1">
        <v>3</v>
      </c>
      <c r="H143" s="1">
        <v>2</v>
      </c>
      <c r="I143" s="1">
        <v>2</v>
      </c>
      <c r="J143" s="1">
        <v>4</v>
      </c>
      <c r="K143" s="1">
        <v>2</v>
      </c>
      <c r="L143" s="1">
        <v>4</v>
      </c>
      <c r="M143" s="1">
        <v>3</v>
      </c>
      <c r="N143" s="1">
        <v>1</v>
      </c>
      <c r="O143" s="1">
        <v>1</v>
      </c>
      <c r="P143" s="1">
        <v>3</v>
      </c>
      <c r="Q143" s="1">
        <v>3</v>
      </c>
      <c r="R143" s="1">
        <v>4</v>
      </c>
      <c r="S143" s="1">
        <v>2</v>
      </c>
      <c r="T143" s="1">
        <v>3</v>
      </c>
      <c r="U143" s="1">
        <v>3</v>
      </c>
      <c r="V143" s="1">
        <v>45</v>
      </c>
      <c r="W143" t="str">
        <f t="shared" si="2"/>
        <v>SEDANG</v>
      </c>
    </row>
    <row r="144" spans="1:23" x14ac:dyDescent="0.35">
      <c r="A144" s="22" t="s">
        <v>228</v>
      </c>
      <c r="B144" s="1" t="s">
        <v>10</v>
      </c>
      <c r="C144" s="1" t="s">
        <v>7</v>
      </c>
      <c r="D144" s="1">
        <v>16</v>
      </c>
      <c r="E144" s="1">
        <v>3</v>
      </c>
      <c r="F144" s="1">
        <v>4</v>
      </c>
      <c r="G144" s="1">
        <v>4</v>
      </c>
      <c r="H144" s="1">
        <v>3</v>
      </c>
      <c r="I144" s="1">
        <v>2</v>
      </c>
      <c r="J144" s="1">
        <v>3</v>
      </c>
      <c r="K144" s="1">
        <v>2</v>
      </c>
      <c r="L144" s="1">
        <v>4</v>
      </c>
      <c r="M144" s="1">
        <v>2</v>
      </c>
      <c r="N144" s="1">
        <v>2</v>
      </c>
      <c r="O144" s="1">
        <v>2</v>
      </c>
      <c r="P144" s="1">
        <v>4</v>
      </c>
      <c r="Q144" s="1">
        <v>2</v>
      </c>
      <c r="R144" s="1">
        <v>1</v>
      </c>
      <c r="S144" s="1">
        <v>3</v>
      </c>
      <c r="T144" s="1">
        <v>2</v>
      </c>
      <c r="U144" s="1">
        <v>2</v>
      </c>
      <c r="V144" s="1">
        <v>45</v>
      </c>
      <c r="W144" t="str">
        <f t="shared" si="2"/>
        <v>SEDANG</v>
      </c>
    </row>
    <row r="145" spans="1:23" x14ac:dyDescent="0.35">
      <c r="A145" s="22" t="s">
        <v>229</v>
      </c>
      <c r="B145" s="1" t="s">
        <v>10</v>
      </c>
      <c r="C145" s="1" t="s">
        <v>8</v>
      </c>
      <c r="D145" s="1">
        <v>16</v>
      </c>
      <c r="E145" s="1">
        <v>3</v>
      </c>
      <c r="F145" s="1">
        <v>1</v>
      </c>
      <c r="G145" s="1">
        <v>2</v>
      </c>
      <c r="H145" s="1">
        <v>3</v>
      </c>
      <c r="I145" s="1">
        <v>2</v>
      </c>
      <c r="J145" s="1">
        <v>1</v>
      </c>
      <c r="K145" s="1">
        <v>1</v>
      </c>
      <c r="L145" s="1">
        <v>4</v>
      </c>
      <c r="M145" s="1">
        <v>2</v>
      </c>
      <c r="N145" s="1">
        <v>2</v>
      </c>
      <c r="O145" s="1">
        <v>2</v>
      </c>
      <c r="P145" s="1">
        <v>4</v>
      </c>
      <c r="Q145" s="1">
        <v>1</v>
      </c>
      <c r="R145" s="1">
        <v>2</v>
      </c>
      <c r="S145" s="1">
        <v>2</v>
      </c>
      <c r="T145" s="1">
        <v>3</v>
      </c>
      <c r="U145" s="1">
        <v>3</v>
      </c>
      <c r="V145" s="1">
        <v>38</v>
      </c>
      <c r="W145" t="str">
        <f t="shared" si="2"/>
        <v>RENDAH</v>
      </c>
    </row>
    <row r="146" spans="1:23" x14ac:dyDescent="0.35">
      <c r="A146" s="22" t="s">
        <v>230</v>
      </c>
      <c r="B146" s="1" t="s">
        <v>10</v>
      </c>
      <c r="C146" s="1" t="s">
        <v>7</v>
      </c>
      <c r="D146" s="1">
        <v>16</v>
      </c>
      <c r="E146" s="1">
        <v>2</v>
      </c>
      <c r="F146" s="1">
        <v>3</v>
      </c>
      <c r="G146" s="1">
        <v>4</v>
      </c>
      <c r="H146" s="1">
        <v>4</v>
      </c>
      <c r="I146" s="1">
        <v>3</v>
      </c>
      <c r="J146" s="1">
        <v>3</v>
      </c>
      <c r="K146" s="1">
        <v>2</v>
      </c>
      <c r="L146" s="1">
        <v>4</v>
      </c>
      <c r="M146" s="1">
        <v>3</v>
      </c>
      <c r="N146" s="1">
        <v>2</v>
      </c>
      <c r="O146" s="1">
        <v>3</v>
      </c>
      <c r="P146" s="1">
        <v>3</v>
      </c>
      <c r="Q146" s="1">
        <v>4</v>
      </c>
      <c r="R146" s="1">
        <v>2</v>
      </c>
      <c r="S146" s="1">
        <v>2</v>
      </c>
      <c r="T146" s="1">
        <v>3</v>
      </c>
      <c r="U146" s="1">
        <v>2</v>
      </c>
      <c r="V146" s="1">
        <v>49</v>
      </c>
      <c r="W146" t="str">
        <f t="shared" si="2"/>
        <v>SEDANG</v>
      </c>
    </row>
    <row r="147" spans="1:23" x14ac:dyDescent="0.35">
      <c r="A147" s="22" t="s">
        <v>231</v>
      </c>
      <c r="B147" s="1" t="s">
        <v>10</v>
      </c>
      <c r="C147" s="1" t="s">
        <v>7</v>
      </c>
      <c r="D147" s="1">
        <v>16</v>
      </c>
      <c r="E147" s="1">
        <v>2</v>
      </c>
      <c r="F147" s="1">
        <v>3</v>
      </c>
      <c r="G147" s="1">
        <v>4</v>
      </c>
      <c r="H147" s="1">
        <v>2</v>
      </c>
      <c r="I147" s="1">
        <v>3</v>
      </c>
      <c r="J147" s="1">
        <v>3</v>
      </c>
      <c r="K147" s="1">
        <v>3</v>
      </c>
      <c r="L147" s="1">
        <v>2</v>
      </c>
      <c r="M147" s="1">
        <v>3</v>
      </c>
      <c r="N147" s="1">
        <v>3</v>
      </c>
      <c r="O147" s="1">
        <v>1</v>
      </c>
      <c r="P147" s="1">
        <v>4</v>
      </c>
      <c r="Q147" s="1">
        <v>3</v>
      </c>
      <c r="R147" s="1">
        <v>2</v>
      </c>
      <c r="S147" s="1">
        <v>3</v>
      </c>
      <c r="T147" s="1">
        <v>2</v>
      </c>
      <c r="U147" s="1">
        <v>2</v>
      </c>
      <c r="V147" s="1">
        <v>45</v>
      </c>
      <c r="W147" t="str">
        <f t="shared" si="2"/>
        <v>SEDANG</v>
      </c>
    </row>
    <row r="148" spans="1:23" x14ac:dyDescent="0.35">
      <c r="A148" s="22" t="s">
        <v>232</v>
      </c>
      <c r="B148" s="1" t="s">
        <v>9</v>
      </c>
      <c r="C148" s="1" t="s">
        <v>7</v>
      </c>
      <c r="D148" s="1">
        <v>17</v>
      </c>
      <c r="E148" s="1">
        <v>3</v>
      </c>
      <c r="F148" s="1">
        <v>4</v>
      </c>
      <c r="G148" s="1">
        <v>3</v>
      </c>
      <c r="H148" s="1">
        <v>3</v>
      </c>
      <c r="I148" s="1">
        <v>1</v>
      </c>
      <c r="J148" s="1">
        <v>4</v>
      </c>
      <c r="K148" s="1">
        <v>1</v>
      </c>
      <c r="L148" s="1">
        <v>4</v>
      </c>
      <c r="M148" s="1">
        <v>3</v>
      </c>
      <c r="N148" s="1">
        <v>3</v>
      </c>
      <c r="O148" s="1">
        <v>2</v>
      </c>
      <c r="P148" s="1">
        <v>4</v>
      </c>
      <c r="Q148" s="1">
        <v>3</v>
      </c>
      <c r="R148" s="1">
        <v>4</v>
      </c>
      <c r="S148" s="1">
        <v>4</v>
      </c>
      <c r="T148" s="1">
        <v>4</v>
      </c>
      <c r="U148" s="1">
        <v>1</v>
      </c>
      <c r="V148" s="1">
        <v>51</v>
      </c>
      <c r="W148" t="str">
        <f t="shared" si="2"/>
        <v>TINGGI</v>
      </c>
    </row>
    <row r="149" spans="1:23" x14ac:dyDescent="0.35">
      <c r="A149" s="22" t="s">
        <v>233</v>
      </c>
      <c r="B149" s="1" t="s">
        <v>10</v>
      </c>
      <c r="C149" s="1" t="s">
        <v>7</v>
      </c>
      <c r="D149" s="1">
        <v>16</v>
      </c>
      <c r="E149" s="1">
        <v>2</v>
      </c>
      <c r="F149" s="1">
        <v>2</v>
      </c>
      <c r="G149" s="1">
        <v>3</v>
      </c>
      <c r="H149" s="1">
        <v>3</v>
      </c>
      <c r="I149" s="1">
        <v>2</v>
      </c>
      <c r="J149" s="1">
        <v>2</v>
      </c>
      <c r="K149" s="1">
        <v>2</v>
      </c>
      <c r="L149" s="1">
        <v>3</v>
      </c>
      <c r="M149" s="1">
        <v>2</v>
      </c>
      <c r="N149" s="1">
        <v>2</v>
      </c>
      <c r="O149" s="1">
        <v>2</v>
      </c>
      <c r="P149" s="1">
        <v>2</v>
      </c>
      <c r="Q149" s="1">
        <v>3</v>
      </c>
      <c r="R149" s="1">
        <v>2</v>
      </c>
      <c r="S149" s="1">
        <v>2</v>
      </c>
      <c r="T149" s="1">
        <v>3</v>
      </c>
      <c r="U149" s="1">
        <v>2</v>
      </c>
      <c r="V149" s="1">
        <v>39</v>
      </c>
      <c r="W149" t="str">
        <f t="shared" si="2"/>
        <v>RENDAH</v>
      </c>
    </row>
    <row r="150" spans="1:23" x14ac:dyDescent="0.35">
      <c r="A150" s="22" t="s">
        <v>234</v>
      </c>
      <c r="B150" s="1" t="s">
        <v>10</v>
      </c>
      <c r="C150" s="1" t="s">
        <v>7</v>
      </c>
      <c r="D150" s="1">
        <v>16</v>
      </c>
      <c r="E150" s="1">
        <v>2</v>
      </c>
      <c r="F150" s="1">
        <v>2</v>
      </c>
      <c r="G150" s="1">
        <v>3</v>
      </c>
      <c r="H150" s="1">
        <v>3</v>
      </c>
      <c r="I150" s="1">
        <v>4</v>
      </c>
      <c r="J150" s="1">
        <v>4</v>
      </c>
      <c r="K150" s="1">
        <v>2</v>
      </c>
      <c r="L150" s="1">
        <v>3</v>
      </c>
      <c r="M150" s="1">
        <v>3</v>
      </c>
      <c r="N150" s="1">
        <v>4</v>
      </c>
      <c r="O150" s="1">
        <v>3</v>
      </c>
      <c r="P150" s="1">
        <v>3</v>
      </c>
      <c r="Q150" s="1">
        <v>4</v>
      </c>
      <c r="R150" s="1">
        <v>2</v>
      </c>
      <c r="S150" s="1">
        <v>2</v>
      </c>
      <c r="T150" s="1">
        <v>3</v>
      </c>
      <c r="U150" s="1">
        <v>2</v>
      </c>
      <c r="V150" s="1">
        <v>49</v>
      </c>
      <c r="W150" t="str">
        <f t="shared" si="2"/>
        <v>SEDANG</v>
      </c>
    </row>
    <row r="151" spans="1:23" x14ac:dyDescent="0.35">
      <c r="A151" s="22" t="s">
        <v>235</v>
      </c>
      <c r="B151" s="1" t="s">
        <v>9</v>
      </c>
      <c r="C151" s="1" t="s">
        <v>8</v>
      </c>
      <c r="D151" s="1">
        <v>18</v>
      </c>
      <c r="E151" s="1">
        <v>3</v>
      </c>
      <c r="F151" s="1">
        <v>4</v>
      </c>
      <c r="G151" s="1">
        <v>4</v>
      </c>
      <c r="H151" s="1">
        <v>4</v>
      </c>
      <c r="I151" s="1">
        <v>3</v>
      </c>
      <c r="J151" s="1">
        <v>3</v>
      </c>
      <c r="K151" s="1">
        <v>2</v>
      </c>
      <c r="L151" s="1">
        <v>4</v>
      </c>
      <c r="M151" s="1">
        <v>1</v>
      </c>
      <c r="N151" s="1">
        <v>2</v>
      </c>
      <c r="O151" s="1">
        <v>3</v>
      </c>
      <c r="P151" s="1">
        <v>4</v>
      </c>
      <c r="Q151" s="1">
        <v>3</v>
      </c>
      <c r="R151" s="1">
        <v>2</v>
      </c>
      <c r="S151" s="1">
        <v>3</v>
      </c>
      <c r="T151" s="1">
        <v>2</v>
      </c>
      <c r="U151" s="1">
        <v>4</v>
      </c>
      <c r="V151" s="1">
        <v>51</v>
      </c>
      <c r="W151" t="str">
        <f t="shared" si="2"/>
        <v>TINGGI</v>
      </c>
    </row>
    <row r="152" spans="1:23" x14ac:dyDescent="0.35">
      <c r="A152" s="22" t="s">
        <v>236</v>
      </c>
      <c r="B152" s="1" t="s">
        <v>10</v>
      </c>
      <c r="C152" s="1" t="s">
        <v>7</v>
      </c>
      <c r="D152" s="1">
        <v>16</v>
      </c>
      <c r="E152" s="1">
        <v>3</v>
      </c>
      <c r="F152" s="1">
        <v>3</v>
      </c>
      <c r="G152" s="1">
        <v>3</v>
      </c>
      <c r="H152" s="1">
        <v>4</v>
      </c>
      <c r="I152" s="1">
        <v>3</v>
      </c>
      <c r="J152" s="1">
        <v>2</v>
      </c>
      <c r="K152" s="1">
        <v>4</v>
      </c>
      <c r="L152" s="1">
        <v>1</v>
      </c>
      <c r="M152" s="1">
        <v>3</v>
      </c>
      <c r="N152" s="1">
        <v>2</v>
      </c>
      <c r="O152" s="1">
        <v>3</v>
      </c>
      <c r="P152" s="1">
        <v>3</v>
      </c>
      <c r="Q152" s="1">
        <v>2</v>
      </c>
      <c r="R152" s="1">
        <v>3</v>
      </c>
      <c r="S152" s="1">
        <v>2</v>
      </c>
      <c r="T152" s="1">
        <v>2</v>
      </c>
      <c r="U152" s="1">
        <v>2</v>
      </c>
      <c r="V152" s="1">
        <v>45</v>
      </c>
      <c r="W152" t="str">
        <f t="shared" si="2"/>
        <v>SEDANG</v>
      </c>
    </row>
    <row r="153" spans="1:23" x14ac:dyDescent="0.35">
      <c r="A153" s="22" t="s">
        <v>237</v>
      </c>
      <c r="B153" s="1" t="s">
        <v>9</v>
      </c>
      <c r="C153" s="1" t="s">
        <v>8</v>
      </c>
      <c r="D153" s="1">
        <v>16</v>
      </c>
      <c r="E153" s="1">
        <v>4</v>
      </c>
      <c r="F153" s="1">
        <v>4</v>
      </c>
      <c r="G153" s="1">
        <v>3</v>
      </c>
      <c r="H153" s="1">
        <v>4</v>
      </c>
      <c r="I153" s="1">
        <v>4</v>
      </c>
      <c r="J153" s="1">
        <v>3</v>
      </c>
      <c r="K153" s="1">
        <v>2</v>
      </c>
      <c r="L153" s="1">
        <v>2</v>
      </c>
      <c r="M153" s="1">
        <v>3</v>
      </c>
      <c r="N153" s="1">
        <v>2</v>
      </c>
      <c r="O153" s="1">
        <v>3</v>
      </c>
      <c r="P153" s="1">
        <v>2</v>
      </c>
      <c r="Q153" s="1">
        <v>2</v>
      </c>
      <c r="R153" s="1">
        <v>3</v>
      </c>
      <c r="S153" s="1">
        <v>3</v>
      </c>
      <c r="T153" s="1">
        <v>3</v>
      </c>
      <c r="U153" s="1">
        <v>2</v>
      </c>
      <c r="V153" s="1">
        <v>49</v>
      </c>
      <c r="W153" t="str">
        <f t="shared" si="2"/>
        <v>SEDANG</v>
      </c>
    </row>
    <row r="154" spans="1:23" x14ac:dyDescent="0.35">
      <c r="A154" s="22" t="s">
        <v>238</v>
      </c>
      <c r="B154" s="1" t="s">
        <v>9</v>
      </c>
      <c r="C154" s="1" t="s">
        <v>7</v>
      </c>
      <c r="D154" s="1">
        <v>16</v>
      </c>
      <c r="E154" s="1">
        <v>2</v>
      </c>
      <c r="F154" s="1">
        <v>2</v>
      </c>
      <c r="G154" s="1">
        <v>3</v>
      </c>
      <c r="H154" s="1">
        <v>4</v>
      </c>
      <c r="I154" s="1">
        <v>4</v>
      </c>
      <c r="J154" s="1">
        <v>3</v>
      </c>
      <c r="K154" s="1">
        <v>2</v>
      </c>
      <c r="L154" s="1">
        <v>3</v>
      </c>
      <c r="M154" s="1">
        <v>4</v>
      </c>
      <c r="N154" s="1">
        <v>2</v>
      </c>
      <c r="O154" s="1">
        <v>2</v>
      </c>
      <c r="P154" s="1">
        <v>3</v>
      </c>
      <c r="Q154" s="1">
        <v>2</v>
      </c>
      <c r="R154" s="1">
        <v>2</v>
      </c>
      <c r="S154" s="1">
        <v>3</v>
      </c>
      <c r="T154" s="1">
        <v>2</v>
      </c>
      <c r="U154" s="1">
        <v>3</v>
      </c>
      <c r="V154" s="1">
        <v>46</v>
      </c>
      <c r="W154" t="str">
        <f t="shared" si="2"/>
        <v>SEDANG</v>
      </c>
    </row>
    <row r="155" spans="1:23" x14ac:dyDescent="0.35">
      <c r="A155" s="22" t="s">
        <v>239</v>
      </c>
      <c r="B155" s="1" t="s">
        <v>10</v>
      </c>
      <c r="C155" s="1" t="s">
        <v>7</v>
      </c>
      <c r="D155" s="1">
        <v>16</v>
      </c>
      <c r="E155" s="1">
        <v>3</v>
      </c>
      <c r="F155" s="1">
        <v>4</v>
      </c>
      <c r="G155" s="1">
        <v>1</v>
      </c>
      <c r="H155" s="1">
        <v>3</v>
      </c>
      <c r="I155" s="1">
        <v>3</v>
      </c>
      <c r="J155" s="1">
        <v>3</v>
      </c>
      <c r="K155" s="1">
        <v>3</v>
      </c>
      <c r="L155" s="1">
        <v>3</v>
      </c>
      <c r="M155" s="1">
        <v>3</v>
      </c>
      <c r="N155" s="1">
        <v>2</v>
      </c>
      <c r="O155" s="1">
        <v>3</v>
      </c>
      <c r="P155" s="1">
        <v>3</v>
      </c>
      <c r="Q155" s="1">
        <v>2</v>
      </c>
      <c r="R155" s="1">
        <v>3</v>
      </c>
      <c r="S155" s="1">
        <v>2</v>
      </c>
      <c r="T155" s="1">
        <v>2</v>
      </c>
      <c r="U155" s="1">
        <v>2</v>
      </c>
      <c r="V155" s="1">
        <v>45</v>
      </c>
      <c r="W155" t="str">
        <f t="shared" si="2"/>
        <v>SEDANG</v>
      </c>
    </row>
    <row r="156" spans="1:23" x14ac:dyDescent="0.35">
      <c r="A156" s="22" t="s">
        <v>240</v>
      </c>
      <c r="B156" s="1" t="s">
        <v>9</v>
      </c>
      <c r="C156" s="1" t="s">
        <v>7</v>
      </c>
      <c r="D156" s="1">
        <v>17</v>
      </c>
      <c r="E156" s="1">
        <v>3</v>
      </c>
      <c r="F156" s="1">
        <v>3</v>
      </c>
      <c r="G156" s="1">
        <v>4</v>
      </c>
      <c r="H156" s="1">
        <v>2</v>
      </c>
      <c r="I156" s="1">
        <v>2</v>
      </c>
      <c r="J156" s="1">
        <v>3</v>
      </c>
      <c r="K156" s="1">
        <v>3</v>
      </c>
      <c r="L156" s="1">
        <v>2</v>
      </c>
      <c r="M156" s="1">
        <v>3</v>
      </c>
      <c r="N156" s="1">
        <v>3</v>
      </c>
      <c r="O156" s="1">
        <v>3</v>
      </c>
      <c r="P156" s="1">
        <v>3</v>
      </c>
      <c r="Q156" s="1">
        <v>2</v>
      </c>
      <c r="R156" s="1">
        <v>4</v>
      </c>
      <c r="S156" s="1">
        <v>2</v>
      </c>
      <c r="T156" s="1">
        <v>2</v>
      </c>
      <c r="U156" s="1">
        <v>2</v>
      </c>
      <c r="V156" s="1">
        <v>46</v>
      </c>
      <c r="W156" t="str">
        <f t="shared" si="2"/>
        <v>SEDANG</v>
      </c>
    </row>
    <row r="157" spans="1:23" x14ac:dyDescent="0.35">
      <c r="A157" s="22" t="s">
        <v>241</v>
      </c>
      <c r="B157" s="1" t="s">
        <v>10</v>
      </c>
      <c r="C157" s="1" t="s">
        <v>7</v>
      </c>
      <c r="D157" s="1">
        <v>16</v>
      </c>
      <c r="E157" s="1">
        <v>3</v>
      </c>
      <c r="F157" s="1">
        <v>4</v>
      </c>
      <c r="G157" s="1">
        <v>4</v>
      </c>
      <c r="H157" s="1">
        <v>3</v>
      </c>
      <c r="I157" s="1">
        <v>3</v>
      </c>
      <c r="J157" s="1">
        <v>2</v>
      </c>
      <c r="K157" s="1">
        <v>1</v>
      </c>
      <c r="L157" s="1">
        <v>4</v>
      </c>
      <c r="M157" s="1">
        <v>2</v>
      </c>
      <c r="N157" s="1">
        <v>2</v>
      </c>
      <c r="O157" s="1">
        <v>2</v>
      </c>
      <c r="P157" s="1">
        <v>3</v>
      </c>
      <c r="Q157" s="1">
        <v>3</v>
      </c>
      <c r="R157" s="1">
        <v>3</v>
      </c>
      <c r="S157" s="1">
        <v>2</v>
      </c>
      <c r="T157" s="1">
        <v>3</v>
      </c>
      <c r="U157" s="1">
        <v>2</v>
      </c>
      <c r="V157" s="1">
        <v>46</v>
      </c>
      <c r="W157" t="str">
        <f t="shared" si="2"/>
        <v>SEDANG</v>
      </c>
    </row>
    <row r="158" spans="1:23" x14ac:dyDescent="0.35">
      <c r="A158" s="22" t="s">
        <v>242</v>
      </c>
      <c r="B158" s="1" t="s">
        <v>10</v>
      </c>
      <c r="C158" s="1" t="s">
        <v>7</v>
      </c>
      <c r="D158" s="1">
        <v>16</v>
      </c>
      <c r="E158" s="1">
        <v>2</v>
      </c>
      <c r="F158" s="1">
        <v>2</v>
      </c>
      <c r="G158" s="1">
        <v>3</v>
      </c>
      <c r="H158" s="1">
        <v>4</v>
      </c>
      <c r="I158" s="1">
        <v>2</v>
      </c>
      <c r="J158" s="1">
        <v>2</v>
      </c>
      <c r="K158" s="1">
        <v>4</v>
      </c>
      <c r="L158" s="1">
        <v>1</v>
      </c>
      <c r="M158" s="1">
        <v>2</v>
      </c>
      <c r="N158" s="1">
        <v>3</v>
      </c>
      <c r="O158" s="1">
        <v>1</v>
      </c>
      <c r="P158" s="1">
        <v>4</v>
      </c>
      <c r="Q158" s="1">
        <v>3</v>
      </c>
      <c r="R158" s="1">
        <v>2</v>
      </c>
      <c r="S158" s="1">
        <v>3</v>
      </c>
      <c r="T158" s="1">
        <v>3</v>
      </c>
      <c r="U158" s="1">
        <v>3</v>
      </c>
      <c r="V158" s="1">
        <v>44</v>
      </c>
      <c r="W158" t="str">
        <f t="shared" si="2"/>
        <v>SEDANG</v>
      </c>
    </row>
    <row r="159" spans="1:23" x14ac:dyDescent="0.35">
      <c r="A159" s="22" t="s">
        <v>243</v>
      </c>
      <c r="B159" s="1" t="s">
        <v>9</v>
      </c>
      <c r="C159" s="1" t="s">
        <v>7</v>
      </c>
      <c r="D159" s="1">
        <v>17</v>
      </c>
      <c r="E159" s="1">
        <v>3</v>
      </c>
      <c r="F159" s="1">
        <v>4</v>
      </c>
      <c r="G159" s="1">
        <v>2</v>
      </c>
      <c r="H159" s="1">
        <v>2</v>
      </c>
      <c r="I159" s="1">
        <v>4</v>
      </c>
      <c r="J159" s="1">
        <v>3</v>
      </c>
      <c r="K159" s="1">
        <v>2</v>
      </c>
      <c r="L159" s="1">
        <v>4</v>
      </c>
      <c r="M159" s="1">
        <v>4</v>
      </c>
      <c r="N159" s="1">
        <v>1</v>
      </c>
      <c r="O159" s="1">
        <v>3</v>
      </c>
      <c r="P159" s="1">
        <v>3</v>
      </c>
      <c r="Q159" s="1">
        <v>3</v>
      </c>
      <c r="R159" s="1">
        <v>4</v>
      </c>
      <c r="S159" s="1">
        <v>2</v>
      </c>
      <c r="T159" s="1">
        <v>3</v>
      </c>
      <c r="U159" s="1">
        <v>4</v>
      </c>
      <c r="V159" s="1">
        <v>51</v>
      </c>
      <c r="W159" t="str">
        <f t="shared" si="2"/>
        <v>TINGGI</v>
      </c>
    </row>
    <row r="160" spans="1:23" x14ac:dyDescent="0.35">
      <c r="A160" s="22" t="s">
        <v>244</v>
      </c>
      <c r="B160" s="1" t="s">
        <v>10</v>
      </c>
      <c r="C160" s="1" t="s">
        <v>7</v>
      </c>
      <c r="D160" s="1">
        <v>16</v>
      </c>
      <c r="E160" s="1">
        <v>4</v>
      </c>
      <c r="F160" s="1">
        <v>4</v>
      </c>
      <c r="G160" s="1">
        <v>3</v>
      </c>
      <c r="H160" s="1">
        <v>3</v>
      </c>
      <c r="I160" s="1">
        <v>3</v>
      </c>
      <c r="J160" s="1">
        <v>3</v>
      </c>
      <c r="K160" s="1">
        <v>4</v>
      </c>
      <c r="L160" s="1">
        <v>3</v>
      </c>
      <c r="M160" s="1">
        <v>2</v>
      </c>
      <c r="N160" s="1">
        <v>3</v>
      </c>
      <c r="O160" s="1">
        <v>2</v>
      </c>
      <c r="P160" s="1">
        <v>3</v>
      </c>
      <c r="Q160" s="1">
        <v>3</v>
      </c>
      <c r="R160" s="1">
        <v>3</v>
      </c>
      <c r="S160" s="1">
        <v>3</v>
      </c>
      <c r="T160" s="1">
        <v>3</v>
      </c>
      <c r="U160" s="1">
        <v>2</v>
      </c>
      <c r="V160" s="1">
        <v>51</v>
      </c>
      <c r="W160" t="str">
        <f t="shared" si="2"/>
        <v>TINGGI</v>
      </c>
    </row>
    <row r="161" spans="1:23" x14ac:dyDescent="0.35">
      <c r="A161" s="22" t="s">
        <v>245</v>
      </c>
      <c r="B161" s="1" t="s">
        <v>10</v>
      </c>
      <c r="C161" s="1" t="s">
        <v>7</v>
      </c>
      <c r="D161" s="1">
        <v>15</v>
      </c>
      <c r="E161" s="1">
        <v>2</v>
      </c>
      <c r="F161" s="1">
        <v>4</v>
      </c>
      <c r="G161" s="1">
        <v>2</v>
      </c>
      <c r="H161" s="1">
        <v>2</v>
      </c>
      <c r="I161" s="1">
        <v>3</v>
      </c>
      <c r="J161" s="1">
        <v>4</v>
      </c>
      <c r="K161" s="1">
        <v>4</v>
      </c>
      <c r="L161" s="1">
        <v>1</v>
      </c>
      <c r="M161" s="1">
        <v>2</v>
      </c>
      <c r="N161" s="1">
        <v>1</v>
      </c>
      <c r="O161" s="1">
        <v>2</v>
      </c>
      <c r="P161" s="1">
        <v>1</v>
      </c>
      <c r="Q161" s="1">
        <v>3</v>
      </c>
      <c r="R161" s="1">
        <v>2</v>
      </c>
      <c r="S161" s="1">
        <v>3</v>
      </c>
      <c r="T161" s="1">
        <v>2</v>
      </c>
      <c r="U161" s="1">
        <v>2</v>
      </c>
      <c r="V161" s="1">
        <v>40</v>
      </c>
      <c r="W161" t="str">
        <f t="shared" si="2"/>
        <v>RENDAH</v>
      </c>
    </row>
    <row r="162" spans="1:23" x14ac:dyDescent="0.35">
      <c r="A162" s="22" t="s">
        <v>246</v>
      </c>
      <c r="B162" s="1" t="s">
        <v>9</v>
      </c>
      <c r="C162" s="1" t="s">
        <v>8</v>
      </c>
      <c r="D162" s="1">
        <v>16</v>
      </c>
      <c r="E162" s="1">
        <v>3</v>
      </c>
      <c r="F162" s="1">
        <v>3</v>
      </c>
      <c r="G162" s="1">
        <v>3</v>
      </c>
      <c r="H162" s="1">
        <v>4</v>
      </c>
      <c r="I162" s="1">
        <v>3</v>
      </c>
      <c r="J162" s="1">
        <v>2</v>
      </c>
      <c r="K162" s="1">
        <v>1</v>
      </c>
      <c r="L162" s="1">
        <v>4</v>
      </c>
      <c r="M162" s="1">
        <v>3</v>
      </c>
      <c r="N162" s="1">
        <v>2</v>
      </c>
      <c r="O162" s="1">
        <v>2</v>
      </c>
      <c r="P162" s="1">
        <v>3</v>
      </c>
      <c r="Q162" s="1">
        <v>1</v>
      </c>
      <c r="R162" s="1">
        <v>1</v>
      </c>
      <c r="S162" s="1">
        <v>1</v>
      </c>
      <c r="T162" s="1">
        <v>1</v>
      </c>
      <c r="U162" s="1">
        <v>2</v>
      </c>
      <c r="V162" s="1">
        <v>39</v>
      </c>
      <c r="W162" t="str">
        <f t="shared" si="2"/>
        <v>RENDAH</v>
      </c>
    </row>
    <row r="163" spans="1:23" x14ac:dyDescent="0.35">
      <c r="A163" s="22" t="s">
        <v>247</v>
      </c>
      <c r="B163" s="1" t="s">
        <v>9</v>
      </c>
      <c r="C163" s="1" t="s">
        <v>7</v>
      </c>
      <c r="D163" s="1">
        <v>17</v>
      </c>
      <c r="E163" s="1">
        <v>4</v>
      </c>
      <c r="F163" s="1">
        <v>4</v>
      </c>
      <c r="G163" s="1">
        <v>4</v>
      </c>
      <c r="H163" s="1">
        <v>4</v>
      </c>
      <c r="I163" s="1">
        <v>3</v>
      </c>
      <c r="J163" s="1">
        <v>3</v>
      </c>
      <c r="K163" s="1">
        <v>2</v>
      </c>
      <c r="L163" s="1">
        <v>4</v>
      </c>
      <c r="M163" s="1">
        <v>3</v>
      </c>
      <c r="N163" s="1">
        <v>2</v>
      </c>
      <c r="O163" s="1">
        <v>3</v>
      </c>
      <c r="P163" s="1">
        <v>3</v>
      </c>
      <c r="Q163" s="1">
        <v>2</v>
      </c>
      <c r="R163" s="1">
        <v>3</v>
      </c>
      <c r="S163" s="1">
        <v>3</v>
      </c>
      <c r="T163" s="1">
        <v>3</v>
      </c>
      <c r="U163" s="1">
        <v>2</v>
      </c>
      <c r="V163" s="1">
        <v>52</v>
      </c>
      <c r="W163" t="str">
        <f t="shared" si="2"/>
        <v>TINGGI</v>
      </c>
    </row>
    <row r="164" spans="1:23" x14ac:dyDescent="0.35">
      <c r="A164" s="22" t="s">
        <v>248</v>
      </c>
      <c r="B164" s="1" t="s">
        <v>9</v>
      </c>
      <c r="C164" s="1" t="s">
        <v>7</v>
      </c>
      <c r="D164" s="1">
        <v>17</v>
      </c>
      <c r="E164" s="1">
        <v>3</v>
      </c>
      <c r="F164" s="1">
        <v>4</v>
      </c>
      <c r="G164" s="1">
        <v>3</v>
      </c>
      <c r="H164" s="1">
        <v>3</v>
      </c>
      <c r="I164" s="1">
        <v>1</v>
      </c>
      <c r="J164" s="1">
        <v>3</v>
      </c>
      <c r="K164" s="1">
        <v>2</v>
      </c>
      <c r="L164" s="1">
        <v>3</v>
      </c>
      <c r="M164" s="1">
        <v>2</v>
      </c>
      <c r="N164" s="1">
        <v>1</v>
      </c>
      <c r="O164" s="1">
        <v>1</v>
      </c>
      <c r="P164" s="1">
        <v>4</v>
      </c>
      <c r="Q164" s="1">
        <v>4</v>
      </c>
      <c r="R164" s="1">
        <v>3</v>
      </c>
      <c r="S164" s="1">
        <v>4</v>
      </c>
      <c r="T164" s="1">
        <v>2</v>
      </c>
      <c r="U164" s="1">
        <v>3</v>
      </c>
      <c r="V164" s="1">
        <v>46</v>
      </c>
      <c r="W164" t="str">
        <f t="shared" si="2"/>
        <v>SEDANG</v>
      </c>
    </row>
    <row r="165" spans="1:23" x14ac:dyDescent="0.35">
      <c r="A165" s="22" t="s">
        <v>249</v>
      </c>
      <c r="B165" s="1" t="s">
        <v>10</v>
      </c>
      <c r="C165" s="1" t="s">
        <v>7</v>
      </c>
      <c r="D165" s="1">
        <v>16</v>
      </c>
      <c r="E165" s="1">
        <v>4</v>
      </c>
      <c r="F165" s="1">
        <v>4</v>
      </c>
      <c r="G165" s="1">
        <v>2</v>
      </c>
      <c r="H165" s="1">
        <v>3</v>
      </c>
      <c r="I165" s="1">
        <v>3</v>
      </c>
      <c r="J165" s="1">
        <v>4</v>
      </c>
      <c r="K165" s="1">
        <v>1</v>
      </c>
      <c r="L165" s="1">
        <v>4</v>
      </c>
      <c r="M165" s="1">
        <v>3</v>
      </c>
      <c r="N165" s="1">
        <v>2</v>
      </c>
      <c r="O165" s="1">
        <v>3</v>
      </c>
      <c r="P165" s="1">
        <v>4</v>
      </c>
      <c r="Q165" s="1">
        <v>3</v>
      </c>
      <c r="R165" s="1">
        <v>1</v>
      </c>
      <c r="S165" s="1">
        <v>3</v>
      </c>
      <c r="T165" s="1">
        <v>2</v>
      </c>
      <c r="U165" s="1">
        <v>2</v>
      </c>
      <c r="V165" s="1">
        <v>48</v>
      </c>
      <c r="W165" t="str">
        <f t="shared" si="2"/>
        <v>SEDANG</v>
      </c>
    </row>
    <row r="166" spans="1:23" x14ac:dyDescent="0.35">
      <c r="A166" s="22" t="s">
        <v>250</v>
      </c>
      <c r="B166" s="1" t="s">
        <v>10</v>
      </c>
      <c r="C166" s="1" t="s">
        <v>8</v>
      </c>
      <c r="D166" s="1">
        <v>16</v>
      </c>
      <c r="E166" s="1">
        <v>4</v>
      </c>
      <c r="F166" s="1">
        <v>4</v>
      </c>
      <c r="G166" s="1">
        <v>1</v>
      </c>
      <c r="H166" s="1">
        <v>4</v>
      </c>
      <c r="I166" s="1">
        <v>3</v>
      </c>
      <c r="J166" s="1">
        <v>3</v>
      </c>
      <c r="K166" s="1">
        <v>2</v>
      </c>
      <c r="L166" s="1">
        <v>4</v>
      </c>
      <c r="M166" s="1">
        <v>3</v>
      </c>
      <c r="N166" s="1">
        <v>2</v>
      </c>
      <c r="O166" s="1">
        <v>3</v>
      </c>
      <c r="P166" s="1">
        <v>4</v>
      </c>
      <c r="Q166" s="1">
        <v>3</v>
      </c>
      <c r="R166" s="1">
        <v>4</v>
      </c>
      <c r="S166" s="1">
        <v>3</v>
      </c>
      <c r="T166" s="1">
        <v>3</v>
      </c>
      <c r="U166" s="1">
        <v>3</v>
      </c>
      <c r="V166" s="1">
        <v>53</v>
      </c>
      <c r="W166" t="str">
        <f t="shared" si="2"/>
        <v>TINGGI</v>
      </c>
    </row>
    <row r="167" spans="1:23" x14ac:dyDescent="0.35">
      <c r="A167" s="22" t="s">
        <v>251</v>
      </c>
      <c r="B167" s="1" t="s">
        <v>9</v>
      </c>
      <c r="C167" s="1" t="s">
        <v>7</v>
      </c>
      <c r="D167" s="1">
        <v>16</v>
      </c>
      <c r="E167" s="1">
        <v>3</v>
      </c>
      <c r="F167" s="1">
        <v>4</v>
      </c>
      <c r="G167" s="1">
        <v>2</v>
      </c>
      <c r="H167" s="1">
        <v>3</v>
      </c>
      <c r="I167" s="1">
        <v>2</v>
      </c>
      <c r="J167" s="1">
        <v>4</v>
      </c>
      <c r="K167" s="1">
        <v>2</v>
      </c>
      <c r="L167" s="1">
        <v>2</v>
      </c>
      <c r="M167" s="1">
        <v>3</v>
      </c>
      <c r="N167" s="1">
        <v>4</v>
      </c>
      <c r="O167" s="1">
        <v>2</v>
      </c>
      <c r="P167" s="1">
        <v>3</v>
      </c>
      <c r="Q167" s="1">
        <v>2</v>
      </c>
      <c r="R167" s="1">
        <v>3</v>
      </c>
      <c r="S167" s="1">
        <v>2</v>
      </c>
      <c r="T167" s="1">
        <v>2</v>
      </c>
      <c r="U167" s="1">
        <v>1</v>
      </c>
      <c r="V167" s="1">
        <v>44</v>
      </c>
      <c r="W167" t="str">
        <f t="shared" si="2"/>
        <v>SEDANG</v>
      </c>
    </row>
    <row r="168" spans="1:23" x14ac:dyDescent="0.35">
      <c r="A168" s="22" t="s">
        <v>252</v>
      </c>
      <c r="B168" s="1" t="s">
        <v>10</v>
      </c>
      <c r="C168" s="1" t="s">
        <v>7</v>
      </c>
      <c r="D168" s="1">
        <v>16</v>
      </c>
      <c r="E168" s="1">
        <v>3</v>
      </c>
      <c r="F168" s="1">
        <v>4</v>
      </c>
      <c r="G168" s="1">
        <v>3</v>
      </c>
      <c r="H168" s="1">
        <v>3</v>
      </c>
      <c r="I168" s="1">
        <v>2</v>
      </c>
      <c r="J168" s="1">
        <v>4</v>
      </c>
      <c r="K168" s="1">
        <v>1</v>
      </c>
      <c r="L168" s="1">
        <v>4</v>
      </c>
      <c r="M168" s="1">
        <v>3</v>
      </c>
      <c r="N168" s="1">
        <v>2</v>
      </c>
      <c r="O168" s="1">
        <v>2</v>
      </c>
      <c r="P168" s="1">
        <v>3</v>
      </c>
      <c r="Q168" s="1">
        <v>3</v>
      </c>
      <c r="R168" s="1">
        <v>3</v>
      </c>
      <c r="S168" s="1">
        <v>2</v>
      </c>
      <c r="T168" s="1">
        <v>4</v>
      </c>
      <c r="U168" s="1">
        <v>3</v>
      </c>
      <c r="V168" s="1">
        <v>49</v>
      </c>
      <c r="W168" t="str">
        <f t="shared" si="2"/>
        <v>SEDANG</v>
      </c>
    </row>
    <row r="169" spans="1:23" x14ac:dyDescent="0.35">
      <c r="A169" s="22" t="s">
        <v>253</v>
      </c>
      <c r="B169" s="1" t="s">
        <v>9</v>
      </c>
      <c r="C169" s="1" t="s">
        <v>8</v>
      </c>
      <c r="D169" s="1">
        <v>16</v>
      </c>
      <c r="E169" s="1">
        <v>3</v>
      </c>
      <c r="F169" s="1">
        <v>3</v>
      </c>
      <c r="G169" s="1">
        <v>1</v>
      </c>
      <c r="H169" s="1">
        <v>2</v>
      </c>
      <c r="I169" s="1">
        <v>2</v>
      </c>
      <c r="J169" s="1">
        <v>3</v>
      </c>
      <c r="K169" s="1">
        <v>1</v>
      </c>
      <c r="L169" s="1">
        <v>3</v>
      </c>
      <c r="M169" s="1">
        <v>2</v>
      </c>
      <c r="N169" s="1">
        <v>3</v>
      </c>
      <c r="O169" s="1">
        <v>4</v>
      </c>
      <c r="P169" s="1">
        <v>4</v>
      </c>
      <c r="Q169" s="1">
        <v>2</v>
      </c>
      <c r="R169" s="1">
        <v>4</v>
      </c>
      <c r="S169" s="1">
        <v>4</v>
      </c>
      <c r="T169" s="1">
        <v>3</v>
      </c>
      <c r="U169" s="1">
        <v>2</v>
      </c>
      <c r="V169" s="1">
        <v>46</v>
      </c>
      <c r="W169" t="str">
        <f t="shared" si="2"/>
        <v>SEDANG</v>
      </c>
    </row>
    <row r="170" spans="1:23" x14ac:dyDescent="0.35">
      <c r="A170" s="22" t="s">
        <v>254</v>
      </c>
      <c r="B170" s="1" t="s">
        <v>10</v>
      </c>
      <c r="C170" s="1" t="s">
        <v>7</v>
      </c>
      <c r="D170" s="1">
        <v>16</v>
      </c>
      <c r="E170" s="1">
        <v>3</v>
      </c>
      <c r="F170" s="1">
        <v>2</v>
      </c>
      <c r="G170" s="1">
        <v>4</v>
      </c>
      <c r="H170" s="1">
        <v>3</v>
      </c>
      <c r="I170" s="1">
        <v>2</v>
      </c>
      <c r="J170" s="1">
        <v>3</v>
      </c>
      <c r="K170" s="1">
        <v>2</v>
      </c>
      <c r="L170" s="1">
        <v>4</v>
      </c>
      <c r="M170" s="1">
        <v>2</v>
      </c>
      <c r="N170" s="1">
        <v>3</v>
      </c>
      <c r="O170" s="1">
        <v>2</v>
      </c>
      <c r="P170" s="1">
        <v>3</v>
      </c>
      <c r="Q170" s="1">
        <v>3</v>
      </c>
      <c r="R170" s="1">
        <v>3</v>
      </c>
      <c r="S170" s="1">
        <v>2</v>
      </c>
      <c r="T170" s="1">
        <v>3</v>
      </c>
      <c r="U170" s="1">
        <v>3</v>
      </c>
      <c r="V170" s="1">
        <v>47</v>
      </c>
      <c r="W170" t="str">
        <f t="shared" si="2"/>
        <v>SEDANG</v>
      </c>
    </row>
    <row r="171" spans="1:23" x14ac:dyDescent="0.35">
      <c r="A171" s="22" t="s">
        <v>255</v>
      </c>
      <c r="B171" s="1" t="s">
        <v>9</v>
      </c>
      <c r="C171" s="1" t="s">
        <v>8</v>
      </c>
      <c r="D171" s="1">
        <v>16</v>
      </c>
      <c r="E171" s="1">
        <v>3</v>
      </c>
      <c r="F171" s="1">
        <v>4</v>
      </c>
      <c r="G171" s="1">
        <v>1</v>
      </c>
      <c r="H171" s="1">
        <v>3</v>
      </c>
      <c r="I171" s="1">
        <v>3</v>
      </c>
      <c r="J171" s="1">
        <v>4</v>
      </c>
      <c r="K171" s="1">
        <v>1</v>
      </c>
      <c r="L171" s="1">
        <v>4</v>
      </c>
      <c r="M171" s="1">
        <v>3</v>
      </c>
      <c r="N171" s="1">
        <v>3</v>
      </c>
      <c r="O171" s="1">
        <v>4</v>
      </c>
      <c r="P171" s="1">
        <v>4</v>
      </c>
      <c r="Q171" s="1">
        <v>3</v>
      </c>
      <c r="R171" s="1">
        <v>3</v>
      </c>
      <c r="S171" s="1">
        <v>3</v>
      </c>
      <c r="T171" s="1">
        <v>2</v>
      </c>
      <c r="U171" s="1">
        <v>3</v>
      </c>
      <c r="V171" s="1">
        <v>51</v>
      </c>
      <c r="W171" t="str">
        <f t="shared" si="2"/>
        <v>TINGGI</v>
      </c>
    </row>
    <row r="172" spans="1:23" x14ac:dyDescent="0.35">
      <c r="A172" s="22" t="s">
        <v>256</v>
      </c>
      <c r="B172" s="1" t="s">
        <v>9</v>
      </c>
      <c r="C172" s="1" t="s">
        <v>8</v>
      </c>
      <c r="D172" s="1">
        <v>16</v>
      </c>
      <c r="E172" s="1">
        <v>1</v>
      </c>
      <c r="F172" s="1">
        <v>1</v>
      </c>
      <c r="G172" s="1">
        <v>3</v>
      </c>
      <c r="H172" s="1">
        <v>3</v>
      </c>
      <c r="I172" s="1">
        <v>3</v>
      </c>
      <c r="J172" s="1">
        <v>4</v>
      </c>
      <c r="K172" s="1">
        <v>1</v>
      </c>
      <c r="L172" s="1">
        <v>4</v>
      </c>
      <c r="M172" s="1">
        <v>3</v>
      </c>
      <c r="N172" s="1">
        <v>2</v>
      </c>
      <c r="O172" s="1">
        <v>2</v>
      </c>
      <c r="P172" s="1">
        <v>3</v>
      </c>
      <c r="Q172" s="1">
        <v>2</v>
      </c>
      <c r="R172" s="1">
        <v>3</v>
      </c>
      <c r="S172" s="1">
        <v>2</v>
      </c>
      <c r="T172" s="1">
        <v>2</v>
      </c>
      <c r="U172" s="1">
        <v>2</v>
      </c>
      <c r="V172" s="1">
        <v>41</v>
      </c>
      <c r="W172" t="str">
        <f t="shared" si="2"/>
        <v>RENDAH</v>
      </c>
    </row>
    <row r="173" spans="1:23" x14ac:dyDescent="0.35">
      <c r="A173" s="22" t="s">
        <v>257</v>
      </c>
      <c r="B173" s="1" t="s">
        <v>10</v>
      </c>
      <c r="C173" s="1" t="s">
        <v>8</v>
      </c>
      <c r="D173" s="1">
        <v>16</v>
      </c>
      <c r="E173" s="1">
        <v>3</v>
      </c>
      <c r="F173" s="1">
        <v>3</v>
      </c>
      <c r="G173" s="1">
        <v>2</v>
      </c>
      <c r="H173" s="1">
        <v>3</v>
      </c>
      <c r="I173" s="1">
        <v>2</v>
      </c>
      <c r="J173" s="1">
        <v>3</v>
      </c>
      <c r="K173" s="1">
        <v>1</v>
      </c>
      <c r="L173" s="1">
        <v>3</v>
      </c>
      <c r="M173" s="1">
        <v>3</v>
      </c>
      <c r="N173" s="1">
        <v>1</v>
      </c>
      <c r="O173" s="1">
        <v>4</v>
      </c>
      <c r="P173" s="1">
        <v>4</v>
      </c>
      <c r="Q173" s="1">
        <v>3</v>
      </c>
      <c r="R173" s="1">
        <v>2</v>
      </c>
      <c r="S173" s="1">
        <v>3</v>
      </c>
      <c r="T173" s="1">
        <v>3</v>
      </c>
      <c r="U173" s="1">
        <v>4</v>
      </c>
      <c r="V173" s="1">
        <v>47</v>
      </c>
      <c r="W173" t="str">
        <f t="shared" si="2"/>
        <v>SEDANG</v>
      </c>
    </row>
    <row r="174" spans="1:23" x14ac:dyDescent="0.35">
      <c r="A174" s="22" t="s">
        <v>258</v>
      </c>
      <c r="B174" s="1" t="s">
        <v>9</v>
      </c>
      <c r="C174" s="1" t="s">
        <v>8</v>
      </c>
      <c r="D174" s="1">
        <v>16</v>
      </c>
      <c r="E174" s="1">
        <v>3</v>
      </c>
      <c r="F174" s="1">
        <v>4</v>
      </c>
      <c r="G174" s="1">
        <v>1</v>
      </c>
      <c r="H174" s="1">
        <v>2</v>
      </c>
      <c r="I174" s="1">
        <v>3</v>
      </c>
      <c r="J174" s="1">
        <v>2</v>
      </c>
      <c r="K174" s="1">
        <v>2</v>
      </c>
      <c r="L174" s="1">
        <v>3</v>
      </c>
      <c r="M174" s="1">
        <v>4</v>
      </c>
      <c r="N174" s="1">
        <v>2</v>
      </c>
      <c r="O174" s="1">
        <v>3</v>
      </c>
      <c r="P174" s="1">
        <v>3</v>
      </c>
      <c r="Q174" s="1">
        <v>3</v>
      </c>
      <c r="R174" s="1">
        <v>2</v>
      </c>
      <c r="S174" s="1">
        <v>4</v>
      </c>
      <c r="T174" s="1">
        <v>2</v>
      </c>
      <c r="U174" s="1">
        <v>3</v>
      </c>
      <c r="V174" s="1">
        <v>46</v>
      </c>
      <c r="W174" t="str">
        <f t="shared" si="2"/>
        <v>SEDANG</v>
      </c>
    </row>
    <row r="175" spans="1:23" x14ac:dyDescent="0.35">
      <c r="A175" s="22" t="s">
        <v>259</v>
      </c>
      <c r="B175" s="1" t="s">
        <v>10</v>
      </c>
      <c r="C175" s="1" t="s">
        <v>7</v>
      </c>
      <c r="D175" s="1">
        <v>16</v>
      </c>
      <c r="E175" s="1">
        <v>3</v>
      </c>
      <c r="F175" s="1">
        <v>4</v>
      </c>
      <c r="G175" s="1">
        <v>2</v>
      </c>
      <c r="H175" s="1">
        <v>3</v>
      </c>
      <c r="I175" s="1">
        <v>2</v>
      </c>
      <c r="J175" s="1">
        <v>3</v>
      </c>
      <c r="K175" s="1">
        <v>4</v>
      </c>
      <c r="L175" s="1">
        <v>1</v>
      </c>
      <c r="M175" s="1">
        <v>3</v>
      </c>
      <c r="N175" s="1">
        <v>2</v>
      </c>
      <c r="O175" s="1">
        <v>3</v>
      </c>
      <c r="P175" s="1">
        <v>3</v>
      </c>
      <c r="Q175" s="1">
        <v>2</v>
      </c>
      <c r="R175" s="1">
        <v>2</v>
      </c>
      <c r="S175" s="1">
        <v>2</v>
      </c>
      <c r="T175" s="1">
        <v>3</v>
      </c>
      <c r="U175" s="1">
        <v>1</v>
      </c>
      <c r="V175" s="1">
        <v>43</v>
      </c>
      <c r="W175" t="str">
        <f t="shared" si="2"/>
        <v>SEDANG</v>
      </c>
    </row>
    <row r="176" spans="1:23" x14ac:dyDescent="0.35">
      <c r="A176" s="22" t="s">
        <v>260</v>
      </c>
      <c r="B176" s="1" t="s">
        <v>9</v>
      </c>
      <c r="C176" s="1" t="s">
        <v>8</v>
      </c>
      <c r="D176" s="1">
        <v>16</v>
      </c>
      <c r="E176" s="1">
        <v>4</v>
      </c>
      <c r="F176" s="1">
        <v>4</v>
      </c>
      <c r="G176" s="1">
        <v>4</v>
      </c>
      <c r="H176" s="1">
        <v>4</v>
      </c>
      <c r="I176" s="1">
        <v>3</v>
      </c>
      <c r="J176" s="1">
        <v>2</v>
      </c>
      <c r="K176" s="1">
        <v>4</v>
      </c>
      <c r="L176" s="1">
        <v>3</v>
      </c>
      <c r="M176" s="1">
        <v>2</v>
      </c>
      <c r="N176" s="1">
        <v>1</v>
      </c>
      <c r="O176" s="1">
        <v>3</v>
      </c>
      <c r="P176" s="1">
        <v>3</v>
      </c>
      <c r="Q176" s="1">
        <v>4</v>
      </c>
      <c r="R176" s="1">
        <v>2</v>
      </c>
      <c r="S176" s="1">
        <v>3</v>
      </c>
      <c r="T176" s="1">
        <v>3</v>
      </c>
      <c r="U176" s="1">
        <v>2</v>
      </c>
      <c r="V176" s="1">
        <v>51</v>
      </c>
      <c r="W176" t="str">
        <f t="shared" si="2"/>
        <v>TINGGI</v>
      </c>
    </row>
    <row r="177" spans="1:23" x14ac:dyDescent="0.35">
      <c r="A177" s="22" t="s">
        <v>261</v>
      </c>
      <c r="B177" s="1" t="s">
        <v>9</v>
      </c>
      <c r="C177" s="1" t="s">
        <v>7</v>
      </c>
      <c r="D177" s="1">
        <v>16</v>
      </c>
      <c r="E177" s="1">
        <v>3</v>
      </c>
      <c r="F177" s="1">
        <v>2</v>
      </c>
      <c r="G177" s="1">
        <v>3</v>
      </c>
      <c r="H177" s="1">
        <v>3</v>
      </c>
      <c r="I177" s="1">
        <v>3</v>
      </c>
      <c r="J177" s="1">
        <v>3</v>
      </c>
      <c r="K177" s="1">
        <v>3</v>
      </c>
      <c r="L177" s="1">
        <v>4</v>
      </c>
      <c r="M177" s="1">
        <v>3</v>
      </c>
      <c r="N177" s="1">
        <v>2</v>
      </c>
      <c r="O177" s="1">
        <v>2</v>
      </c>
      <c r="P177" s="1">
        <v>3</v>
      </c>
      <c r="Q177" s="1">
        <v>1</v>
      </c>
      <c r="R177" s="1">
        <v>2</v>
      </c>
      <c r="S177" s="1">
        <v>3</v>
      </c>
      <c r="T177" s="1">
        <v>2</v>
      </c>
      <c r="U177" s="1">
        <v>2</v>
      </c>
      <c r="V177" s="1">
        <v>44</v>
      </c>
      <c r="W177" t="str">
        <f t="shared" si="2"/>
        <v>SEDANG</v>
      </c>
    </row>
    <row r="178" spans="1:23" x14ac:dyDescent="0.35">
      <c r="A178" s="22" t="s">
        <v>262</v>
      </c>
      <c r="B178" s="1" t="s">
        <v>10</v>
      </c>
      <c r="C178" s="1" t="s">
        <v>7</v>
      </c>
      <c r="D178" s="1">
        <v>16</v>
      </c>
      <c r="E178" s="1">
        <v>2</v>
      </c>
      <c r="F178" s="1">
        <v>2</v>
      </c>
      <c r="G178" s="1">
        <v>4</v>
      </c>
      <c r="H178" s="1">
        <v>3</v>
      </c>
      <c r="I178" s="1">
        <v>2</v>
      </c>
      <c r="J178" s="1">
        <v>3</v>
      </c>
      <c r="K178" s="1">
        <v>2</v>
      </c>
      <c r="L178" s="1">
        <v>2</v>
      </c>
      <c r="M178" s="1">
        <v>3</v>
      </c>
      <c r="N178" s="1">
        <v>4</v>
      </c>
      <c r="O178" s="1">
        <v>2</v>
      </c>
      <c r="P178" s="1">
        <v>2</v>
      </c>
      <c r="Q178" s="1">
        <v>2</v>
      </c>
      <c r="R178" s="1">
        <v>2</v>
      </c>
      <c r="S178" s="1">
        <v>2</v>
      </c>
      <c r="T178" s="1">
        <v>3</v>
      </c>
      <c r="U178" s="1">
        <v>2</v>
      </c>
      <c r="V178" s="1">
        <v>42</v>
      </c>
      <c r="W178" t="str">
        <f t="shared" si="2"/>
        <v>RENDAH</v>
      </c>
    </row>
    <row r="179" spans="1:23" x14ac:dyDescent="0.35">
      <c r="A179" s="22" t="s">
        <v>263</v>
      </c>
      <c r="B179" s="1" t="s">
        <v>9</v>
      </c>
      <c r="C179" s="1" t="s">
        <v>7</v>
      </c>
      <c r="D179" s="1">
        <v>16</v>
      </c>
      <c r="E179" s="1">
        <v>3</v>
      </c>
      <c r="F179" s="1">
        <v>4</v>
      </c>
      <c r="G179" s="1">
        <v>3</v>
      </c>
      <c r="H179" s="1">
        <v>4</v>
      </c>
      <c r="I179" s="1">
        <v>4</v>
      </c>
      <c r="J179" s="1">
        <v>3</v>
      </c>
      <c r="K179" s="1">
        <v>2</v>
      </c>
      <c r="L179" s="1">
        <v>3</v>
      </c>
      <c r="M179" s="1">
        <v>3</v>
      </c>
      <c r="N179" s="1">
        <v>2</v>
      </c>
      <c r="O179" s="1">
        <v>2</v>
      </c>
      <c r="P179" s="1">
        <v>4</v>
      </c>
      <c r="Q179" s="1">
        <v>3</v>
      </c>
      <c r="R179" s="1">
        <v>2</v>
      </c>
      <c r="S179" s="1">
        <v>3</v>
      </c>
      <c r="T179" s="1">
        <v>3</v>
      </c>
      <c r="U179" s="1">
        <v>2</v>
      </c>
      <c r="V179" s="1">
        <v>50</v>
      </c>
      <c r="W179" t="str">
        <f t="shared" si="2"/>
        <v>SEDANG</v>
      </c>
    </row>
    <row r="180" spans="1:23" x14ac:dyDescent="0.35">
      <c r="A180" s="22" t="s">
        <v>264</v>
      </c>
      <c r="B180" s="1" t="s">
        <v>10</v>
      </c>
      <c r="C180" s="1" t="s">
        <v>7</v>
      </c>
      <c r="D180" s="1">
        <v>17</v>
      </c>
      <c r="E180" s="1">
        <v>3</v>
      </c>
      <c r="F180" s="1">
        <v>1</v>
      </c>
      <c r="G180" s="1">
        <v>4</v>
      </c>
      <c r="H180" s="1">
        <v>3</v>
      </c>
      <c r="I180" s="1">
        <v>3</v>
      </c>
      <c r="J180" s="1">
        <v>1</v>
      </c>
      <c r="K180" s="1">
        <v>2</v>
      </c>
      <c r="L180" s="1">
        <v>3</v>
      </c>
      <c r="M180" s="1">
        <v>3</v>
      </c>
      <c r="N180" s="1">
        <v>1</v>
      </c>
      <c r="O180" s="1">
        <v>2</v>
      </c>
      <c r="P180" s="1">
        <v>4</v>
      </c>
      <c r="Q180" s="1">
        <v>3</v>
      </c>
      <c r="R180" s="1">
        <v>2</v>
      </c>
      <c r="S180" s="1">
        <v>2</v>
      </c>
      <c r="T180" s="1">
        <v>4</v>
      </c>
      <c r="U180" s="1">
        <v>2</v>
      </c>
      <c r="V180" s="1">
        <v>43</v>
      </c>
      <c r="W180" t="str">
        <f t="shared" si="2"/>
        <v>SEDANG</v>
      </c>
    </row>
    <row r="181" spans="1:23" x14ac:dyDescent="0.35">
      <c r="A181" s="22" t="s">
        <v>265</v>
      </c>
      <c r="B181" s="1" t="s">
        <v>10</v>
      </c>
      <c r="C181" s="1" t="s">
        <v>7</v>
      </c>
      <c r="D181" s="1">
        <v>16</v>
      </c>
      <c r="E181" s="1">
        <v>4</v>
      </c>
      <c r="F181" s="1">
        <v>2</v>
      </c>
      <c r="G181" s="1">
        <v>3</v>
      </c>
      <c r="H181" s="1">
        <v>4</v>
      </c>
      <c r="I181" s="1">
        <v>2</v>
      </c>
      <c r="J181" s="1">
        <v>2</v>
      </c>
      <c r="K181" s="1">
        <v>2</v>
      </c>
      <c r="L181" s="1">
        <v>2</v>
      </c>
      <c r="M181" s="1">
        <v>3</v>
      </c>
      <c r="N181" s="1">
        <v>4</v>
      </c>
      <c r="O181" s="1">
        <v>2</v>
      </c>
      <c r="P181" s="1">
        <v>3</v>
      </c>
      <c r="Q181" s="1">
        <v>3</v>
      </c>
      <c r="R181" s="1">
        <v>3</v>
      </c>
      <c r="S181" s="1">
        <v>3</v>
      </c>
      <c r="T181" s="1">
        <v>2</v>
      </c>
      <c r="U181" s="1">
        <v>3</v>
      </c>
      <c r="V181" s="1">
        <v>47</v>
      </c>
      <c r="W181" t="str">
        <f t="shared" si="2"/>
        <v>SEDANG</v>
      </c>
    </row>
    <row r="182" spans="1:23" x14ac:dyDescent="0.35">
      <c r="A182" s="22" t="s">
        <v>266</v>
      </c>
      <c r="B182" s="1" t="s">
        <v>10</v>
      </c>
      <c r="C182" s="1" t="s">
        <v>7</v>
      </c>
      <c r="D182" s="1">
        <v>16</v>
      </c>
      <c r="E182" s="1">
        <v>3</v>
      </c>
      <c r="F182" s="1">
        <v>4</v>
      </c>
      <c r="G182" s="1">
        <v>4</v>
      </c>
      <c r="H182" s="1">
        <v>2</v>
      </c>
      <c r="I182" s="1">
        <v>2</v>
      </c>
      <c r="J182" s="1">
        <v>4</v>
      </c>
      <c r="K182" s="1">
        <v>1</v>
      </c>
      <c r="L182" s="1">
        <v>4</v>
      </c>
      <c r="M182" s="1">
        <v>3</v>
      </c>
      <c r="N182" s="1">
        <v>2</v>
      </c>
      <c r="O182" s="1">
        <v>3</v>
      </c>
      <c r="P182" s="1">
        <v>4</v>
      </c>
      <c r="Q182" s="1">
        <v>3</v>
      </c>
      <c r="R182" s="1">
        <v>2</v>
      </c>
      <c r="S182" s="1">
        <v>3</v>
      </c>
      <c r="T182" s="1">
        <v>4</v>
      </c>
      <c r="U182" s="1">
        <v>3</v>
      </c>
      <c r="V182" s="1">
        <v>51</v>
      </c>
      <c r="W182" t="str">
        <f t="shared" si="2"/>
        <v>TINGGI</v>
      </c>
    </row>
    <row r="183" spans="1:23" x14ac:dyDescent="0.35">
      <c r="A183" s="22" t="s">
        <v>267</v>
      </c>
      <c r="B183" s="1" t="s">
        <v>10</v>
      </c>
      <c r="C183" s="1" t="s">
        <v>8</v>
      </c>
      <c r="D183" s="1">
        <v>16</v>
      </c>
      <c r="E183" s="1">
        <v>3</v>
      </c>
      <c r="F183" s="1">
        <v>3</v>
      </c>
      <c r="G183" s="1">
        <v>3</v>
      </c>
      <c r="H183" s="1">
        <v>3</v>
      </c>
      <c r="I183" s="1">
        <v>3</v>
      </c>
      <c r="J183" s="1">
        <v>4</v>
      </c>
      <c r="K183" s="1">
        <v>2</v>
      </c>
      <c r="L183" s="1">
        <v>3</v>
      </c>
      <c r="M183" s="1">
        <v>3</v>
      </c>
      <c r="N183" s="1">
        <v>3</v>
      </c>
      <c r="O183" s="1">
        <v>2</v>
      </c>
      <c r="P183" s="1">
        <v>3</v>
      </c>
      <c r="Q183" s="1">
        <v>4</v>
      </c>
      <c r="R183" s="1">
        <v>2</v>
      </c>
      <c r="S183" s="1">
        <v>4</v>
      </c>
      <c r="T183" s="1">
        <v>2</v>
      </c>
      <c r="U183" s="1">
        <v>4</v>
      </c>
      <c r="V183" s="1">
        <v>51</v>
      </c>
      <c r="W183" t="str">
        <f t="shared" si="2"/>
        <v>TINGGI</v>
      </c>
    </row>
    <row r="184" spans="1:23" x14ac:dyDescent="0.35">
      <c r="A184" s="22" t="s">
        <v>268</v>
      </c>
      <c r="B184" s="1" t="s">
        <v>10</v>
      </c>
      <c r="C184" s="1" t="s">
        <v>7</v>
      </c>
      <c r="D184" s="1">
        <v>16</v>
      </c>
      <c r="E184" s="1">
        <v>3</v>
      </c>
      <c r="F184" s="1">
        <v>4</v>
      </c>
      <c r="G184" s="1">
        <v>1</v>
      </c>
      <c r="H184" s="1">
        <v>3</v>
      </c>
      <c r="I184" s="1">
        <v>3</v>
      </c>
      <c r="J184" s="1">
        <v>2</v>
      </c>
      <c r="K184" s="1">
        <v>4</v>
      </c>
      <c r="L184" s="1">
        <v>2</v>
      </c>
      <c r="M184" s="1">
        <v>3</v>
      </c>
      <c r="N184" s="1">
        <v>1</v>
      </c>
      <c r="O184" s="1">
        <v>2</v>
      </c>
      <c r="P184" s="1">
        <v>4</v>
      </c>
      <c r="Q184" s="1">
        <v>3</v>
      </c>
      <c r="R184" s="1">
        <v>3</v>
      </c>
      <c r="S184" s="1">
        <v>2</v>
      </c>
      <c r="T184" s="1">
        <v>2</v>
      </c>
      <c r="U184" s="1">
        <v>3</v>
      </c>
      <c r="V184" s="1">
        <v>45</v>
      </c>
      <c r="W184" t="str">
        <f t="shared" si="2"/>
        <v>SEDANG</v>
      </c>
    </row>
    <row r="185" spans="1:23" x14ac:dyDescent="0.35">
      <c r="A185" s="22" t="s">
        <v>269</v>
      </c>
      <c r="B185" s="1" t="s">
        <v>10</v>
      </c>
      <c r="C185" s="1" t="s">
        <v>7</v>
      </c>
      <c r="D185" s="1">
        <v>16</v>
      </c>
      <c r="E185" s="1">
        <v>3</v>
      </c>
      <c r="F185" s="1">
        <v>4</v>
      </c>
      <c r="G185" s="1">
        <v>2</v>
      </c>
      <c r="H185" s="1">
        <v>3</v>
      </c>
      <c r="I185" s="1">
        <v>3</v>
      </c>
      <c r="J185" s="1">
        <v>4</v>
      </c>
      <c r="K185" s="1">
        <v>1</v>
      </c>
      <c r="L185" s="1">
        <v>4</v>
      </c>
      <c r="M185" s="1">
        <v>3</v>
      </c>
      <c r="N185" s="1">
        <v>2</v>
      </c>
      <c r="O185" s="1">
        <v>4</v>
      </c>
      <c r="P185" s="1">
        <v>4</v>
      </c>
      <c r="Q185" s="1">
        <v>3</v>
      </c>
      <c r="R185" s="1">
        <v>2</v>
      </c>
      <c r="S185" s="1">
        <v>3</v>
      </c>
      <c r="T185" s="1">
        <v>4</v>
      </c>
      <c r="U185" s="1">
        <v>4</v>
      </c>
      <c r="V185" s="1">
        <v>53</v>
      </c>
      <c r="W185" t="str">
        <f t="shared" si="2"/>
        <v>TINGGI</v>
      </c>
    </row>
    <row r="186" spans="1:23" x14ac:dyDescent="0.35">
      <c r="A186" s="22" t="s">
        <v>270</v>
      </c>
      <c r="B186" s="1" t="s">
        <v>9</v>
      </c>
      <c r="C186" s="1" t="s">
        <v>7</v>
      </c>
      <c r="D186" s="1">
        <v>17</v>
      </c>
      <c r="E186" s="1">
        <v>3</v>
      </c>
      <c r="F186" s="1">
        <v>3</v>
      </c>
      <c r="G186" s="1">
        <v>3</v>
      </c>
      <c r="H186" s="1">
        <v>3</v>
      </c>
      <c r="I186" s="1">
        <v>1</v>
      </c>
      <c r="J186" s="1">
        <v>1</v>
      </c>
      <c r="K186" s="1">
        <v>3</v>
      </c>
      <c r="L186" s="1">
        <v>1</v>
      </c>
      <c r="M186" s="1">
        <v>3</v>
      </c>
      <c r="N186" s="1">
        <v>2</v>
      </c>
      <c r="O186" s="1">
        <v>3</v>
      </c>
      <c r="P186" s="1">
        <v>3</v>
      </c>
      <c r="Q186" s="1">
        <v>2</v>
      </c>
      <c r="R186" s="1">
        <v>2</v>
      </c>
      <c r="S186" s="1">
        <v>2</v>
      </c>
      <c r="T186" s="1">
        <v>3</v>
      </c>
      <c r="U186" s="1">
        <v>2</v>
      </c>
      <c r="V186" s="1">
        <v>40</v>
      </c>
      <c r="W186" t="str">
        <f t="shared" si="2"/>
        <v>RENDAH</v>
      </c>
    </row>
    <row r="187" spans="1:23" x14ac:dyDescent="0.35">
      <c r="A187" s="22" t="s">
        <v>271</v>
      </c>
      <c r="B187" s="1" t="s">
        <v>10</v>
      </c>
      <c r="C187" s="1" t="s">
        <v>7</v>
      </c>
      <c r="D187" s="1">
        <v>16</v>
      </c>
      <c r="E187" s="1">
        <v>1</v>
      </c>
      <c r="F187" s="1">
        <v>2</v>
      </c>
      <c r="G187" s="1">
        <v>3</v>
      </c>
      <c r="H187" s="1">
        <v>2</v>
      </c>
      <c r="I187" s="1">
        <v>2</v>
      </c>
      <c r="J187" s="1">
        <v>3</v>
      </c>
      <c r="K187" s="1">
        <v>3</v>
      </c>
      <c r="L187" s="1">
        <v>4</v>
      </c>
      <c r="M187" s="1">
        <v>3</v>
      </c>
      <c r="N187" s="1">
        <v>3</v>
      </c>
      <c r="O187" s="1">
        <v>2</v>
      </c>
      <c r="P187" s="1">
        <v>4</v>
      </c>
      <c r="Q187" s="1">
        <v>3</v>
      </c>
      <c r="R187" s="1">
        <v>2</v>
      </c>
      <c r="S187" s="1">
        <v>2</v>
      </c>
      <c r="T187" s="1">
        <v>2</v>
      </c>
      <c r="U187" s="1">
        <v>3</v>
      </c>
      <c r="V187" s="1">
        <v>44</v>
      </c>
      <c r="W187" t="str">
        <f t="shared" si="2"/>
        <v>SEDANG</v>
      </c>
    </row>
    <row r="188" spans="1:23" x14ac:dyDescent="0.35">
      <c r="A188" s="22" t="s">
        <v>272</v>
      </c>
      <c r="B188" s="1" t="s">
        <v>9</v>
      </c>
      <c r="C188" s="1" t="s">
        <v>7</v>
      </c>
      <c r="D188" s="1">
        <v>17</v>
      </c>
      <c r="E188" s="1">
        <v>3</v>
      </c>
      <c r="F188" s="1">
        <v>3</v>
      </c>
      <c r="G188" s="1">
        <v>4</v>
      </c>
      <c r="H188" s="1">
        <v>3</v>
      </c>
      <c r="I188" s="1">
        <v>2</v>
      </c>
      <c r="J188" s="1">
        <v>2</v>
      </c>
      <c r="K188" s="1">
        <v>3</v>
      </c>
      <c r="L188" s="1">
        <v>2</v>
      </c>
      <c r="M188" s="1">
        <v>3</v>
      </c>
      <c r="N188" s="1">
        <v>2</v>
      </c>
      <c r="O188" s="1">
        <v>3</v>
      </c>
      <c r="P188" s="1">
        <v>2</v>
      </c>
      <c r="Q188" s="1">
        <v>3</v>
      </c>
      <c r="R188" s="1">
        <v>2</v>
      </c>
      <c r="S188" s="1">
        <v>2</v>
      </c>
      <c r="T188" s="1">
        <v>2</v>
      </c>
      <c r="U188" s="1">
        <v>4</v>
      </c>
      <c r="V188" s="1">
        <v>45</v>
      </c>
      <c r="W188" t="str">
        <f t="shared" si="2"/>
        <v>SEDANG</v>
      </c>
    </row>
    <row r="189" spans="1:23" x14ac:dyDescent="0.35">
      <c r="A189" s="22" t="s">
        <v>273</v>
      </c>
      <c r="B189" s="1" t="s">
        <v>9</v>
      </c>
      <c r="C189" s="1" t="s">
        <v>7</v>
      </c>
      <c r="D189" s="1">
        <v>17</v>
      </c>
      <c r="E189" s="1">
        <v>1</v>
      </c>
      <c r="F189" s="1">
        <v>1</v>
      </c>
      <c r="G189" s="1">
        <v>3</v>
      </c>
      <c r="H189" s="1">
        <v>3</v>
      </c>
      <c r="I189" s="1">
        <v>3</v>
      </c>
      <c r="J189" s="1">
        <v>3</v>
      </c>
      <c r="K189" s="1">
        <v>2</v>
      </c>
      <c r="L189" s="1">
        <v>3</v>
      </c>
      <c r="M189" s="1">
        <v>2</v>
      </c>
      <c r="N189" s="1">
        <v>4</v>
      </c>
      <c r="O189" s="1">
        <v>1</v>
      </c>
      <c r="P189" s="1">
        <v>3</v>
      </c>
      <c r="Q189" s="1">
        <v>4</v>
      </c>
      <c r="R189" s="1">
        <v>3</v>
      </c>
      <c r="S189" s="1">
        <v>1</v>
      </c>
      <c r="T189" s="1">
        <v>2</v>
      </c>
      <c r="U189" s="1">
        <v>3</v>
      </c>
      <c r="V189" s="1">
        <v>42</v>
      </c>
      <c r="W189" t="str">
        <f t="shared" si="2"/>
        <v>RENDAH</v>
      </c>
    </row>
    <row r="190" spans="1:23" x14ac:dyDescent="0.35">
      <c r="A190" s="22" t="s">
        <v>274</v>
      </c>
      <c r="B190" s="1" t="s">
        <v>9</v>
      </c>
      <c r="C190" s="1" t="s">
        <v>8</v>
      </c>
      <c r="D190" s="1">
        <v>16</v>
      </c>
      <c r="E190" s="1">
        <v>4</v>
      </c>
      <c r="F190" s="1">
        <v>4</v>
      </c>
      <c r="G190" s="1">
        <v>1</v>
      </c>
      <c r="H190" s="1">
        <v>2</v>
      </c>
      <c r="I190" s="1">
        <v>3</v>
      </c>
      <c r="J190" s="1">
        <v>3</v>
      </c>
      <c r="K190" s="1">
        <v>4</v>
      </c>
      <c r="L190" s="1">
        <v>1</v>
      </c>
      <c r="M190" s="1">
        <v>3</v>
      </c>
      <c r="N190" s="1">
        <v>2</v>
      </c>
      <c r="O190" s="1">
        <v>3</v>
      </c>
      <c r="P190" s="1">
        <v>2</v>
      </c>
      <c r="Q190" s="1">
        <v>3</v>
      </c>
      <c r="R190" s="1">
        <v>3</v>
      </c>
      <c r="S190" s="1">
        <v>2</v>
      </c>
      <c r="T190" s="1">
        <v>2</v>
      </c>
      <c r="U190" s="1">
        <v>2</v>
      </c>
      <c r="V190" s="1">
        <v>44</v>
      </c>
      <c r="W190" t="str">
        <f t="shared" si="2"/>
        <v>SEDANG</v>
      </c>
    </row>
    <row r="191" spans="1:23" x14ac:dyDescent="0.35">
      <c r="A191" s="22" t="s">
        <v>275</v>
      </c>
      <c r="B191" s="1" t="s">
        <v>10</v>
      </c>
      <c r="C191" s="1" t="s">
        <v>8</v>
      </c>
      <c r="D191" s="1">
        <v>16</v>
      </c>
      <c r="E191" s="1">
        <v>4</v>
      </c>
      <c r="F191" s="1">
        <v>4</v>
      </c>
      <c r="G191" s="1">
        <v>1</v>
      </c>
      <c r="H191" s="1">
        <v>4</v>
      </c>
      <c r="I191" s="1">
        <v>3</v>
      </c>
      <c r="J191" s="1">
        <v>3</v>
      </c>
      <c r="K191" s="1">
        <v>2</v>
      </c>
      <c r="L191" s="1">
        <v>4</v>
      </c>
      <c r="M191" s="1">
        <v>3</v>
      </c>
      <c r="N191" s="1">
        <v>2</v>
      </c>
      <c r="O191" s="1">
        <v>3</v>
      </c>
      <c r="P191" s="1">
        <v>4</v>
      </c>
      <c r="Q191" s="1">
        <v>1</v>
      </c>
      <c r="R191" s="1">
        <v>4</v>
      </c>
      <c r="S191" s="1">
        <v>3</v>
      </c>
      <c r="T191" s="1">
        <v>4</v>
      </c>
      <c r="U191" s="1">
        <v>4</v>
      </c>
      <c r="V191" s="1">
        <v>53</v>
      </c>
      <c r="W191" t="str">
        <f t="shared" si="2"/>
        <v>TINGGI</v>
      </c>
    </row>
    <row r="192" spans="1:23" x14ac:dyDescent="0.35">
      <c r="A192" s="22" t="s">
        <v>276</v>
      </c>
      <c r="B192" s="1" t="s">
        <v>10</v>
      </c>
      <c r="C192" s="1" t="s">
        <v>8</v>
      </c>
      <c r="D192" s="1">
        <v>15</v>
      </c>
      <c r="E192" s="1">
        <v>3</v>
      </c>
      <c r="F192" s="1">
        <v>4</v>
      </c>
      <c r="G192" s="1">
        <v>3</v>
      </c>
      <c r="H192" s="1">
        <v>2</v>
      </c>
      <c r="I192" s="1">
        <v>4</v>
      </c>
      <c r="J192" s="1">
        <v>2</v>
      </c>
      <c r="K192" s="1">
        <v>1</v>
      </c>
      <c r="L192" s="1">
        <v>4</v>
      </c>
      <c r="M192" s="1">
        <v>4</v>
      </c>
      <c r="N192" s="1">
        <v>4</v>
      </c>
      <c r="O192" s="1">
        <v>3</v>
      </c>
      <c r="P192" s="1">
        <v>4</v>
      </c>
      <c r="Q192" s="1">
        <v>2</v>
      </c>
      <c r="R192" s="1">
        <v>3</v>
      </c>
      <c r="S192" s="1">
        <v>4</v>
      </c>
      <c r="T192" s="1">
        <v>2</v>
      </c>
      <c r="U192" s="1">
        <v>2</v>
      </c>
      <c r="V192" s="1">
        <v>51</v>
      </c>
      <c r="W192" t="str">
        <f t="shared" si="2"/>
        <v>TINGGI</v>
      </c>
    </row>
    <row r="193" spans="1:23" x14ac:dyDescent="0.35">
      <c r="A193" s="22" t="s">
        <v>277</v>
      </c>
      <c r="B193" s="1" t="s">
        <v>10</v>
      </c>
      <c r="C193" s="1" t="s">
        <v>8</v>
      </c>
      <c r="D193" s="1">
        <v>17</v>
      </c>
      <c r="E193" s="1">
        <v>3</v>
      </c>
      <c r="F193" s="1">
        <v>3</v>
      </c>
      <c r="G193" s="1">
        <v>4</v>
      </c>
      <c r="H193" s="1">
        <v>2</v>
      </c>
      <c r="I193" s="1">
        <v>3</v>
      </c>
      <c r="J193" s="1">
        <v>3</v>
      </c>
      <c r="K193" s="1">
        <v>3</v>
      </c>
      <c r="L193" s="1">
        <v>1</v>
      </c>
      <c r="M193" s="1">
        <v>3</v>
      </c>
      <c r="N193" s="1">
        <v>2</v>
      </c>
      <c r="O193" s="1">
        <v>3</v>
      </c>
      <c r="P193" s="1">
        <v>1</v>
      </c>
      <c r="Q193" s="1">
        <v>2</v>
      </c>
      <c r="R193" s="1">
        <v>3</v>
      </c>
      <c r="S193" s="1">
        <v>2</v>
      </c>
      <c r="T193" s="1">
        <v>2</v>
      </c>
      <c r="U193" s="1">
        <v>3</v>
      </c>
      <c r="V193" s="1">
        <v>43</v>
      </c>
      <c r="W193" t="str">
        <f t="shared" si="2"/>
        <v>SEDANG</v>
      </c>
    </row>
    <row r="194" spans="1:23" x14ac:dyDescent="0.35">
      <c r="A194" s="22" t="s">
        <v>278</v>
      </c>
      <c r="B194" s="1" t="s">
        <v>9</v>
      </c>
      <c r="C194" s="1" t="s">
        <v>8</v>
      </c>
      <c r="D194" s="1">
        <v>17</v>
      </c>
      <c r="E194" s="1">
        <v>4</v>
      </c>
      <c r="F194" s="1">
        <v>4</v>
      </c>
      <c r="G194" s="1">
        <v>1</v>
      </c>
      <c r="H194" s="1">
        <v>3</v>
      </c>
      <c r="I194" s="1">
        <v>2</v>
      </c>
      <c r="J194" s="1">
        <v>3</v>
      </c>
      <c r="K194" s="1">
        <v>3</v>
      </c>
      <c r="L194" s="1">
        <v>2</v>
      </c>
      <c r="M194" s="1">
        <v>3</v>
      </c>
      <c r="N194" s="1">
        <v>2</v>
      </c>
      <c r="O194" s="1">
        <v>4</v>
      </c>
      <c r="P194" s="1">
        <v>1</v>
      </c>
      <c r="Q194" s="1">
        <v>2</v>
      </c>
      <c r="R194" s="1">
        <v>4</v>
      </c>
      <c r="S194" s="1">
        <v>2</v>
      </c>
      <c r="T194" s="1">
        <v>3</v>
      </c>
      <c r="U194" s="1">
        <v>3</v>
      </c>
      <c r="V194" s="1">
        <v>46</v>
      </c>
      <c r="W194" t="str">
        <f t="shared" si="2"/>
        <v>SEDANG</v>
      </c>
    </row>
    <row r="195" spans="1:23" x14ac:dyDescent="0.35">
      <c r="A195" s="22" t="s">
        <v>279</v>
      </c>
      <c r="B195" s="1" t="s">
        <v>10</v>
      </c>
      <c r="C195" s="1" t="s">
        <v>7</v>
      </c>
      <c r="D195" s="1">
        <v>16</v>
      </c>
      <c r="E195" s="1">
        <v>3</v>
      </c>
      <c r="F195" s="1">
        <v>3</v>
      </c>
      <c r="G195" s="1">
        <v>1</v>
      </c>
      <c r="H195" s="1">
        <v>2</v>
      </c>
      <c r="I195" s="1">
        <v>3</v>
      </c>
      <c r="J195" s="1">
        <v>1</v>
      </c>
      <c r="K195" s="1">
        <v>2</v>
      </c>
      <c r="L195" s="1">
        <v>3</v>
      </c>
      <c r="M195" s="1">
        <v>4</v>
      </c>
      <c r="N195" s="1">
        <v>2</v>
      </c>
      <c r="O195" s="1">
        <v>3</v>
      </c>
      <c r="P195" s="1">
        <v>3</v>
      </c>
      <c r="Q195" s="1">
        <v>4</v>
      </c>
      <c r="R195" s="1">
        <v>4</v>
      </c>
      <c r="S195" s="1">
        <v>3</v>
      </c>
      <c r="T195" s="1">
        <v>2</v>
      </c>
      <c r="U195" s="1">
        <v>4</v>
      </c>
      <c r="V195" s="1">
        <v>47</v>
      </c>
      <c r="W195" t="str">
        <f t="shared" ref="W195:W258" si="3">IF(V195&lt;42.32,"RENDAH",IF(V195&lt;50.31,"SEDANG",IF(V195&gt;50.31,"TINGGI")))</f>
        <v>SEDANG</v>
      </c>
    </row>
    <row r="196" spans="1:23" x14ac:dyDescent="0.35">
      <c r="A196" s="22" t="s">
        <v>280</v>
      </c>
      <c r="B196" s="1" t="s">
        <v>10</v>
      </c>
      <c r="C196" s="1" t="s">
        <v>7</v>
      </c>
      <c r="D196" s="1">
        <v>16</v>
      </c>
      <c r="E196" s="1">
        <v>3</v>
      </c>
      <c r="F196" s="1">
        <v>3</v>
      </c>
      <c r="G196" s="1">
        <v>2</v>
      </c>
      <c r="H196" s="1">
        <v>2</v>
      </c>
      <c r="I196" s="1">
        <v>3</v>
      </c>
      <c r="J196" s="1">
        <v>2</v>
      </c>
      <c r="K196" s="1">
        <v>3</v>
      </c>
      <c r="L196" s="1">
        <v>4</v>
      </c>
      <c r="M196" s="1">
        <v>3</v>
      </c>
      <c r="N196" s="1">
        <v>2</v>
      </c>
      <c r="O196" s="1">
        <v>3</v>
      </c>
      <c r="P196" s="1">
        <v>3</v>
      </c>
      <c r="Q196" s="1">
        <v>3</v>
      </c>
      <c r="R196" s="1">
        <v>1</v>
      </c>
      <c r="S196" s="1">
        <v>1</v>
      </c>
      <c r="T196" s="1">
        <v>1</v>
      </c>
      <c r="U196" s="1">
        <v>2</v>
      </c>
      <c r="V196" s="1">
        <v>41</v>
      </c>
      <c r="W196" t="str">
        <f t="shared" si="3"/>
        <v>RENDAH</v>
      </c>
    </row>
    <row r="197" spans="1:23" x14ac:dyDescent="0.35">
      <c r="A197" s="22" t="s">
        <v>281</v>
      </c>
      <c r="B197" s="1" t="s">
        <v>10</v>
      </c>
      <c r="C197" s="1" t="s">
        <v>7</v>
      </c>
      <c r="D197" s="1">
        <v>17</v>
      </c>
      <c r="E197" s="1">
        <v>1</v>
      </c>
      <c r="F197" s="1">
        <v>1</v>
      </c>
      <c r="G197" s="1">
        <v>4</v>
      </c>
      <c r="H197" s="1">
        <v>3</v>
      </c>
      <c r="I197" s="1">
        <v>3</v>
      </c>
      <c r="J197" s="1">
        <v>4</v>
      </c>
      <c r="K197" s="1">
        <v>1</v>
      </c>
      <c r="L197" s="1">
        <v>4</v>
      </c>
      <c r="M197" s="1">
        <v>3</v>
      </c>
      <c r="N197" s="1">
        <v>4</v>
      </c>
      <c r="O197" s="1">
        <v>1</v>
      </c>
      <c r="P197" s="1">
        <v>2</v>
      </c>
      <c r="Q197" s="1">
        <v>2</v>
      </c>
      <c r="R197" s="1">
        <v>2</v>
      </c>
      <c r="S197" s="1">
        <v>2</v>
      </c>
      <c r="T197" s="1">
        <v>3</v>
      </c>
      <c r="U197" s="1">
        <v>2</v>
      </c>
      <c r="V197" s="1">
        <v>42</v>
      </c>
      <c r="W197" t="str">
        <f t="shared" si="3"/>
        <v>RENDAH</v>
      </c>
    </row>
    <row r="198" spans="1:23" x14ac:dyDescent="0.35">
      <c r="A198" s="22" t="s">
        <v>282</v>
      </c>
      <c r="B198" s="1" t="s">
        <v>9</v>
      </c>
      <c r="C198" s="1" t="s">
        <v>7</v>
      </c>
      <c r="D198" s="1">
        <v>16</v>
      </c>
      <c r="E198" s="1">
        <v>2</v>
      </c>
      <c r="F198" s="1">
        <v>2</v>
      </c>
      <c r="G198" s="1">
        <v>2</v>
      </c>
      <c r="H198" s="1">
        <v>2</v>
      </c>
      <c r="I198" s="1">
        <v>1</v>
      </c>
      <c r="J198" s="1">
        <v>2</v>
      </c>
      <c r="K198" s="1">
        <v>3</v>
      </c>
      <c r="L198" s="1">
        <v>1</v>
      </c>
      <c r="M198" s="1">
        <v>2</v>
      </c>
      <c r="N198" s="1">
        <v>4</v>
      </c>
      <c r="O198" s="1">
        <v>2</v>
      </c>
      <c r="P198" s="1">
        <v>3</v>
      </c>
      <c r="Q198" s="1">
        <v>3</v>
      </c>
      <c r="R198" s="1">
        <v>2</v>
      </c>
      <c r="S198" s="1">
        <v>3</v>
      </c>
      <c r="T198" s="1">
        <v>3</v>
      </c>
      <c r="U198" s="1">
        <v>2</v>
      </c>
      <c r="V198" s="1">
        <v>39</v>
      </c>
      <c r="W198" t="str">
        <f t="shared" si="3"/>
        <v>RENDAH</v>
      </c>
    </row>
    <row r="199" spans="1:23" x14ac:dyDescent="0.35">
      <c r="A199" s="22" t="s">
        <v>283</v>
      </c>
      <c r="B199" s="1" t="s">
        <v>9</v>
      </c>
      <c r="C199" s="1" t="s">
        <v>7</v>
      </c>
      <c r="D199" s="1">
        <v>17</v>
      </c>
      <c r="E199" s="1">
        <v>4</v>
      </c>
      <c r="F199" s="1">
        <v>3</v>
      </c>
      <c r="G199" s="1">
        <v>1</v>
      </c>
      <c r="H199" s="1">
        <v>3</v>
      </c>
      <c r="I199" s="1">
        <v>2</v>
      </c>
      <c r="J199" s="1">
        <v>3</v>
      </c>
      <c r="K199" s="1">
        <v>4</v>
      </c>
      <c r="L199" s="1">
        <v>4</v>
      </c>
      <c r="M199" s="1">
        <v>4</v>
      </c>
      <c r="N199" s="1">
        <v>3</v>
      </c>
      <c r="O199" s="1">
        <v>3</v>
      </c>
      <c r="P199" s="1">
        <v>1</v>
      </c>
      <c r="Q199" s="1">
        <v>3</v>
      </c>
      <c r="R199" s="1">
        <v>4</v>
      </c>
      <c r="S199" s="1">
        <v>3</v>
      </c>
      <c r="T199" s="1">
        <v>1</v>
      </c>
      <c r="U199" s="1">
        <v>3</v>
      </c>
      <c r="V199" s="1">
        <v>49</v>
      </c>
      <c r="W199" t="str">
        <f t="shared" si="3"/>
        <v>SEDANG</v>
      </c>
    </row>
    <row r="200" spans="1:23" x14ac:dyDescent="0.35">
      <c r="A200" s="22" t="s">
        <v>284</v>
      </c>
      <c r="B200" s="1" t="s">
        <v>10</v>
      </c>
      <c r="C200" s="1" t="s">
        <v>7</v>
      </c>
      <c r="D200" s="1">
        <v>16</v>
      </c>
      <c r="E200" s="1">
        <v>2</v>
      </c>
      <c r="F200" s="1">
        <v>1</v>
      </c>
      <c r="G200" s="1">
        <v>3</v>
      </c>
      <c r="H200" s="1">
        <v>2</v>
      </c>
      <c r="I200" s="1">
        <v>2</v>
      </c>
      <c r="J200" s="1">
        <v>3</v>
      </c>
      <c r="K200" s="1">
        <v>3</v>
      </c>
      <c r="L200" s="1">
        <v>2</v>
      </c>
      <c r="M200" s="1">
        <v>4</v>
      </c>
      <c r="N200" s="1">
        <v>3</v>
      </c>
      <c r="O200" s="1">
        <v>2</v>
      </c>
      <c r="P200" s="1">
        <v>2</v>
      </c>
      <c r="Q200" s="1">
        <v>2</v>
      </c>
      <c r="R200" s="1">
        <v>1</v>
      </c>
      <c r="S200" s="1">
        <v>2</v>
      </c>
      <c r="T200" s="1">
        <v>2</v>
      </c>
      <c r="U200" s="1">
        <v>3</v>
      </c>
      <c r="V200" s="1">
        <v>39</v>
      </c>
      <c r="W200" t="str">
        <f t="shared" si="3"/>
        <v>RENDAH</v>
      </c>
    </row>
    <row r="201" spans="1:23" x14ac:dyDescent="0.35">
      <c r="A201" s="22" t="s">
        <v>285</v>
      </c>
      <c r="B201" s="1" t="s">
        <v>9</v>
      </c>
      <c r="C201" s="1" t="s">
        <v>7</v>
      </c>
      <c r="D201" s="1">
        <v>17</v>
      </c>
      <c r="E201" s="1">
        <v>4</v>
      </c>
      <c r="F201" s="1">
        <v>2</v>
      </c>
      <c r="G201" s="1">
        <v>4</v>
      </c>
      <c r="H201" s="1">
        <v>3</v>
      </c>
      <c r="I201" s="1">
        <v>2</v>
      </c>
      <c r="J201" s="1">
        <v>3</v>
      </c>
      <c r="K201" s="1">
        <v>2</v>
      </c>
      <c r="L201" s="1">
        <v>3</v>
      </c>
      <c r="M201" s="1">
        <v>4</v>
      </c>
      <c r="N201" s="1">
        <v>4</v>
      </c>
      <c r="O201" s="1">
        <v>2</v>
      </c>
      <c r="P201" s="1">
        <v>4</v>
      </c>
      <c r="Q201" s="1">
        <v>3</v>
      </c>
      <c r="R201" s="1">
        <v>3</v>
      </c>
      <c r="S201" s="1">
        <v>3</v>
      </c>
      <c r="T201" s="1">
        <v>4</v>
      </c>
      <c r="U201" s="1">
        <v>4</v>
      </c>
      <c r="V201" s="1">
        <v>54</v>
      </c>
      <c r="W201" t="str">
        <f t="shared" si="3"/>
        <v>TINGGI</v>
      </c>
    </row>
    <row r="202" spans="1:23" x14ac:dyDescent="0.35">
      <c r="A202" s="22" t="s">
        <v>286</v>
      </c>
      <c r="B202" s="1" t="s">
        <v>10</v>
      </c>
      <c r="C202" s="1" t="s">
        <v>7</v>
      </c>
      <c r="D202" s="1">
        <v>16</v>
      </c>
      <c r="E202" s="1">
        <v>4</v>
      </c>
      <c r="F202" s="1">
        <v>3</v>
      </c>
      <c r="G202" s="1">
        <v>1</v>
      </c>
      <c r="H202" s="1">
        <v>4</v>
      </c>
      <c r="I202" s="1">
        <v>4</v>
      </c>
      <c r="J202" s="1">
        <v>3</v>
      </c>
      <c r="K202" s="1">
        <v>1</v>
      </c>
      <c r="L202" s="1">
        <v>4</v>
      </c>
      <c r="M202" s="1">
        <v>3</v>
      </c>
      <c r="N202" s="1">
        <v>2</v>
      </c>
      <c r="O202" s="1">
        <v>3</v>
      </c>
      <c r="P202" s="1">
        <v>3</v>
      </c>
      <c r="Q202" s="1">
        <v>1</v>
      </c>
      <c r="R202" s="1">
        <v>3</v>
      </c>
      <c r="S202" s="1">
        <v>3</v>
      </c>
      <c r="T202" s="1">
        <v>2</v>
      </c>
      <c r="U202" s="1">
        <v>1</v>
      </c>
      <c r="V202" s="1">
        <v>45</v>
      </c>
      <c r="W202" t="str">
        <f t="shared" si="3"/>
        <v>SEDANG</v>
      </c>
    </row>
    <row r="203" spans="1:23" x14ac:dyDescent="0.35">
      <c r="A203" s="22" t="s">
        <v>287</v>
      </c>
      <c r="B203" s="1" t="s">
        <v>10</v>
      </c>
      <c r="C203" s="1" t="s">
        <v>7</v>
      </c>
      <c r="D203" s="1">
        <v>16</v>
      </c>
      <c r="E203" s="1">
        <v>3</v>
      </c>
      <c r="F203" s="1">
        <v>4</v>
      </c>
      <c r="G203" s="1">
        <v>1</v>
      </c>
      <c r="H203" s="1">
        <v>2</v>
      </c>
      <c r="I203" s="1">
        <v>3</v>
      </c>
      <c r="J203" s="1">
        <v>3</v>
      </c>
      <c r="K203" s="1">
        <v>2</v>
      </c>
      <c r="L203" s="1">
        <v>3</v>
      </c>
      <c r="M203" s="1">
        <v>3</v>
      </c>
      <c r="N203" s="1">
        <v>1</v>
      </c>
      <c r="O203" s="1">
        <v>3</v>
      </c>
      <c r="P203" s="1">
        <v>3</v>
      </c>
      <c r="Q203" s="1">
        <v>3</v>
      </c>
      <c r="R203" s="1">
        <v>3</v>
      </c>
      <c r="S203" s="1">
        <v>3</v>
      </c>
      <c r="T203" s="1">
        <v>4</v>
      </c>
      <c r="U203" s="1">
        <v>3</v>
      </c>
      <c r="V203" s="1">
        <v>47</v>
      </c>
      <c r="W203" t="str">
        <f t="shared" si="3"/>
        <v>SEDANG</v>
      </c>
    </row>
    <row r="204" spans="1:23" x14ac:dyDescent="0.35">
      <c r="A204" s="22" t="s">
        <v>288</v>
      </c>
      <c r="B204" s="1" t="s">
        <v>9</v>
      </c>
      <c r="C204" s="1" t="s">
        <v>7</v>
      </c>
      <c r="D204" s="1">
        <v>16</v>
      </c>
      <c r="E204" s="1">
        <v>3</v>
      </c>
      <c r="F204" s="1">
        <v>4</v>
      </c>
      <c r="G204" s="1">
        <v>2</v>
      </c>
      <c r="H204" s="1">
        <v>4</v>
      </c>
      <c r="I204" s="1">
        <v>4</v>
      </c>
      <c r="J204" s="1">
        <v>4</v>
      </c>
      <c r="K204" s="1">
        <v>2</v>
      </c>
      <c r="L204" s="1">
        <v>3</v>
      </c>
      <c r="M204" s="1">
        <v>2</v>
      </c>
      <c r="N204" s="1">
        <v>4</v>
      </c>
      <c r="O204" s="1">
        <v>3</v>
      </c>
      <c r="P204" s="1">
        <v>3</v>
      </c>
      <c r="Q204" s="1">
        <v>3</v>
      </c>
      <c r="R204" s="1">
        <v>3</v>
      </c>
      <c r="S204" s="1">
        <v>2</v>
      </c>
      <c r="T204" s="1">
        <v>2</v>
      </c>
      <c r="U204" s="1">
        <v>1</v>
      </c>
      <c r="V204" s="1">
        <v>49</v>
      </c>
      <c r="W204" t="str">
        <f t="shared" si="3"/>
        <v>SEDANG</v>
      </c>
    </row>
    <row r="205" spans="1:23" x14ac:dyDescent="0.35">
      <c r="A205" s="22" t="s">
        <v>289</v>
      </c>
      <c r="B205" s="1" t="s">
        <v>10</v>
      </c>
      <c r="C205" s="1" t="s">
        <v>7</v>
      </c>
      <c r="D205" s="1">
        <v>17</v>
      </c>
      <c r="E205" s="1">
        <v>2</v>
      </c>
      <c r="F205" s="1">
        <v>2</v>
      </c>
      <c r="G205" s="1">
        <v>4</v>
      </c>
      <c r="H205" s="1">
        <v>4</v>
      </c>
      <c r="I205" s="1">
        <v>2</v>
      </c>
      <c r="J205" s="1">
        <v>4</v>
      </c>
      <c r="K205" s="1">
        <v>2</v>
      </c>
      <c r="L205" s="1">
        <v>4</v>
      </c>
      <c r="M205" s="1">
        <v>3</v>
      </c>
      <c r="N205" s="1">
        <v>3</v>
      </c>
      <c r="O205" s="1">
        <v>2</v>
      </c>
      <c r="P205" s="1">
        <v>1</v>
      </c>
      <c r="Q205" s="1">
        <v>3</v>
      </c>
      <c r="R205" s="1">
        <v>2</v>
      </c>
      <c r="S205" s="1">
        <v>2</v>
      </c>
      <c r="T205" s="1">
        <v>3</v>
      </c>
      <c r="U205" s="1">
        <v>4</v>
      </c>
      <c r="V205" s="1">
        <v>47</v>
      </c>
      <c r="W205" t="str">
        <f t="shared" si="3"/>
        <v>SEDANG</v>
      </c>
    </row>
    <row r="206" spans="1:23" x14ac:dyDescent="0.35">
      <c r="A206" s="22" t="s">
        <v>290</v>
      </c>
      <c r="B206" s="1" t="s">
        <v>9</v>
      </c>
      <c r="C206" s="1" t="s">
        <v>7</v>
      </c>
      <c r="D206" s="1">
        <v>16</v>
      </c>
      <c r="E206" s="1">
        <v>4</v>
      </c>
      <c r="F206" s="1">
        <v>4</v>
      </c>
      <c r="G206" s="1">
        <v>1</v>
      </c>
      <c r="H206" s="1">
        <v>2</v>
      </c>
      <c r="I206" s="1">
        <v>4</v>
      </c>
      <c r="J206" s="1">
        <v>4</v>
      </c>
      <c r="K206" s="1">
        <v>1</v>
      </c>
      <c r="L206" s="1">
        <v>4</v>
      </c>
      <c r="M206" s="1">
        <v>4</v>
      </c>
      <c r="N206" s="1">
        <v>1</v>
      </c>
      <c r="O206" s="1">
        <v>3</v>
      </c>
      <c r="P206" s="1">
        <v>3</v>
      </c>
      <c r="Q206" s="1">
        <v>1</v>
      </c>
      <c r="R206" s="1">
        <v>3</v>
      </c>
      <c r="S206" s="1">
        <v>1</v>
      </c>
      <c r="T206" s="1">
        <v>3</v>
      </c>
      <c r="U206" s="1">
        <v>4</v>
      </c>
      <c r="V206" s="1">
        <v>47</v>
      </c>
      <c r="W206" t="str">
        <f t="shared" si="3"/>
        <v>SEDANG</v>
      </c>
    </row>
    <row r="207" spans="1:23" x14ac:dyDescent="0.35">
      <c r="A207" s="22" t="s">
        <v>291</v>
      </c>
      <c r="B207" s="1" t="s">
        <v>10</v>
      </c>
      <c r="C207" s="1" t="s">
        <v>7</v>
      </c>
      <c r="D207" s="1">
        <v>17</v>
      </c>
      <c r="E207" s="1">
        <v>1</v>
      </c>
      <c r="F207" s="1">
        <v>1</v>
      </c>
      <c r="G207" s="1">
        <v>4</v>
      </c>
      <c r="H207" s="1">
        <v>2</v>
      </c>
      <c r="I207" s="1">
        <v>2</v>
      </c>
      <c r="J207" s="1">
        <v>2</v>
      </c>
      <c r="K207" s="1">
        <v>3</v>
      </c>
      <c r="L207" s="1">
        <v>1</v>
      </c>
      <c r="M207" s="1">
        <v>3</v>
      </c>
      <c r="N207" s="1">
        <v>3</v>
      </c>
      <c r="O207" s="1">
        <v>2</v>
      </c>
      <c r="P207" s="1">
        <v>3</v>
      </c>
      <c r="Q207" s="1">
        <v>3</v>
      </c>
      <c r="R207" s="1">
        <v>2</v>
      </c>
      <c r="S207" s="1">
        <v>2</v>
      </c>
      <c r="T207" s="1">
        <v>3</v>
      </c>
      <c r="U207" s="1">
        <v>3</v>
      </c>
      <c r="V207" s="1">
        <v>40</v>
      </c>
      <c r="W207" t="str">
        <f t="shared" si="3"/>
        <v>RENDAH</v>
      </c>
    </row>
    <row r="208" spans="1:23" x14ac:dyDescent="0.35">
      <c r="A208" s="22" t="s">
        <v>292</v>
      </c>
      <c r="B208" s="1" t="s">
        <v>9</v>
      </c>
      <c r="C208" s="1" t="s">
        <v>7</v>
      </c>
      <c r="D208" s="1">
        <v>17</v>
      </c>
      <c r="E208" s="1">
        <v>4</v>
      </c>
      <c r="F208" s="1">
        <v>4</v>
      </c>
      <c r="G208" s="1">
        <v>2</v>
      </c>
      <c r="H208" s="1">
        <v>3</v>
      </c>
      <c r="I208" s="1">
        <v>2</v>
      </c>
      <c r="J208" s="1">
        <v>2</v>
      </c>
      <c r="K208" s="1">
        <v>1</v>
      </c>
      <c r="L208" s="1">
        <v>4</v>
      </c>
      <c r="M208" s="1">
        <v>3</v>
      </c>
      <c r="N208" s="1">
        <v>2</v>
      </c>
      <c r="O208" s="1">
        <v>3</v>
      </c>
      <c r="P208" s="1">
        <v>4</v>
      </c>
      <c r="Q208" s="1">
        <v>4</v>
      </c>
      <c r="R208" s="1">
        <v>4</v>
      </c>
      <c r="S208" s="1">
        <v>3</v>
      </c>
      <c r="T208" s="1">
        <v>4</v>
      </c>
      <c r="U208" s="1">
        <v>4</v>
      </c>
      <c r="V208" s="1">
        <v>53</v>
      </c>
      <c r="W208" t="str">
        <f t="shared" si="3"/>
        <v>TINGGI</v>
      </c>
    </row>
    <row r="209" spans="1:23" x14ac:dyDescent="0.35">
      <c r="A209" s="22" t="s">
        <v>293</v>
      </c>
      <c r="B209" s="1" t="s">
        <v>10</v>
      </c>
      <c r="C209" s="1" t="s">
        <v>7</v>
      </c>
      <c r="D209" s="1">
        <v>16</v>
      </c>
      <c r="E209" s="1">
        <v>1</v>
      </c>
      <c r="F209" s="1">
        <v>2</v>
      </c>
      <c r="G209" s="1">
        <v>3</v>
      </c>
      <c r="H209" s="1">
        <v>3</v>
      </c>
      <c r="I209" s="1">
        <v>3</v>
      </c>
      <c r="J209" s="1">
        <v>3</v>
      </c>
      <c r="K209" s="1">
        <v>3</v>
      </c>
      <c r="L209" s="1">
        <v>4</v>
      </c>
      <c r="M209" s="1">
        <v>3</v>
      </c>
      <c r="N209" s="1">
        <v>1</v>
      </c>
      <c r="O209" s="1">
        <v>2</v>
      </c>
      <c r="P209" s="1">
        <v>4</v>
      </c>
      <c r="Q209" s="1">
        <v>2</v>
      </c>
      <c r="R209" s="1">
        <v>3</v>
      </c>
      <c r="S209" s="1">
        <v>2</v>
      </c>
      <c r="T209" s="1">
        <v>2</v>
      </c>
      <c r="U209" s="1">
        <v>2</v>
      </c>
      <c r="V209" s="1">
        <v>43</v>
      </c>
      <c r="W209" t="str">
        <f t="shared" si="3"/>
        <v>SEDANG</v>
      </c>
    </row>
    <row r="210" spans="1:23" x14ac:dyDescent="0.35">
      <c r="A210" s="22" t="s">
        <v>294</v>
      </c>
      <c r="B210" s="1" t="s">
        <v>9</v>
      </c>
      <c r="C210" s="1" t="s">
        <v>8</v>
      </c>
      <c r="D210" s="1">
        <v>16</v>
      </c>
      <c r="E210" s="1">
        <v>3</v>
      </c>
      <c r="F210" s="1">
        <v>4</v>
      </c>
      <c r="G210" s="1">
        <v>1</v>
      </c>
      <c r="H210" s="1">
        <v>3</v>
      </c>
      <c r="I210" s="1">
        <v>3</v>
      </c>
      <c r="J210" s="1">
        <v>3</v>
      </c>
      <c r="K210" s="1">
        <v>3</v>
      </c>
      <c r="L210" s="1">
        <v>2</v>
      </c>
      <c r="M210" s="1">
        <v>3</v>
      </c>
      <c r="N210" s="1">
        <v>2</v>
      </c>
      <c r="O210" s="1">
        <v>3</v>
      </c>
      <c r="P210" s="1">
        <v>2</v>
      </c>
      <c r="Q210" s="1">
        <v>3</v>
      </c>
      <c r="R210" s="1">
        <v>2</v>
      </c>
      <c r="S210" s="1">
        <v>3</v>
      </c>
      <c r="T210" s="1">
        <v>2</v>
      </c>
      <c r="U210" s="1">
        <v>2</v>
      </c>
      <c r="V210" s="1">
        <v>44</v>
      </c>
      <c r="W210" t="str">
        <f t="shared" si="3"/>
        <v>SEDANG</v>
      </c>
    </row>
    <row r="211" spans="1:23" x14ac:dyDescent="0.35">
      <c r="A211" s="22" t="s">
        <v>295</v>
      </c>
      <c r="B211" s="1" t="s">
        <v>9</v>
      </c>
      <c r="C211" s="1" t="s">
        <v>7</v>
      </c>
      <c r="D211" s="1">
        <v>16</v>
      </c>
      <c r="E211" s="1">
        <v>2</v>
      </c>
      <c r="F211" s="1">
        <v>2</v>
      </c>
      <c r="G211" s="1">
        <v>4</v>
      </c>
      <c r="H211" s="1">
        <v>3</v>
      </c>
      <c r="I211" s="1">
        <v>3</v>
      </c>
      <c r="J211" s="1">
        <v>3</v>
      </c>
      <c r="K211" s="1">
        <v>2</v>
      </c>
      <c r="L211" s="1">
        <v>3</v>
      </c>
      <c r="M211" s="1">
        <v>2</v>
      </c>
      <c r="N211" s="1">
        <v>3</v>
      </c>
      <c r="O211" s="1">
        <v>1</v>
      </c>
      <c r="P211" s="1">
        <v>4</v>
      </c>
      <c r="Q211" s="1">
        <v>3</v>
      </c>
      <c r="R211" s="1">
        <v>3</v>
      </c>
      <c r="S211" s="1">
        <v>2</v>
      </c>
      <c r="T211" s="1">
        <v>3</v>
      </c>
      <c r="U211" s="1">
        <v>1</v>
      </c>
      <c r="V211" s="1">
        <v>44</v>
      </c>
      <c r="W211" t="str">
        <f t="shared" si="3"/>
        <v>SEDANG</v>
      </c>
    </row>
    <row r="212" spans="1:23" x14ac:dyDescent="0.35">
      <c r="A212" s="22" t="s">
        <v>296</v>
      </c>
      <c r="B212" s="1" t="s">
        <v>10</v>
      </c>
      <c r="C212" s="1" t="s">
        <v>7</v>
      </c>
      <c r="D212" s="1">
        <v>17</v>
      </c>
      <c r="E212" s="1">
        <v>4</v>
      </c>
      <c r="F212" s="1">
        <v>2</v>
      </c>
      <c r="G212" s="1">
        <v>4</v>
      </c>
      <c r="H212" s="1">
        <v>2</v>
      </c>
      <c r="I212" s="1">
        <v>1</v>
      </c>
      <c r="J212" s="1">
        <v>4</v>
      </c>
      <c r="K212" s="1">
        <v>2</v>
      </c>
      <c r="L212" s="1">
        <v>4</v>
      </c>
      <c r="M212" s="1">
        <v>3</v>
      </c>
      <c r="N212" s="1">
        <v>4</v>
      </c>
      <c r="O212" s="1">
        <v>2</v>
      </c>
      <c r="P212" s="1">
        <v>4</v>
      </c>
      <c r="Q212" s="1">
        <v>3</v>
      </c>
      <c r="R212" s="1">
        <v>3</v>
      </c>
      <c r="S212" s="1">
        <v>3</v>
      </c>
      <c r="T212" s="1">
        <v>3</v>
      </c>
      <c r="U212" s="1">
        <v>1</v>
      </c>
      <c r="V212" s="1">
        <v>49</v>
      </c>
      <c r="W212" t="str">
        <f t="shared" si="3"/>
        <v>SEDANG</v>
      </c>
    </row>
    <row r="213" spans="1:23" x14ac:dyDescent="0.35">
      <c r="A213" s="22" t="s">
        <v>297</v>
      </c>
      <c r="B213" s="1" t="s">
        <v>10</v>
      </c>
      <c r="C213" s="1" t="s">
        <v>8</v>
      </c>
      <c r="D213" s="1">
        <v>17</v>
      </c>
      <c r="E213" s="1">
        <v>3</v>
      </c>
      <c r="F213" s="1">
        <v>3</v>
      </c>
      <c r="G213" s="1">
        <v>3</v>
      </c>
      <c r="H213" s="1">
        <v>3</v>
      </c>
      <c r="I213" s="1">
        <v>1</v>
      </c>
      <c r="J213" s="1">
        <v>2</v>
      </c>
      <c r="K213" s="1">
        <v>2</v>
      </c>
      <c r="L213" s="1">
        <v>4</v>
      </c>
      <c r="M213" s="1">
        <v>3</v>
      </c>
      <c r="N213" s="1">
        <v>2</v>
      </c>
      <c r="O213" s="1">
        <v>3</v>
      </c>
      <c r="P213" s="1">
        <v>2</v>
      </c>
      <c r="Q213" s="1">
        <v>3</v>
      </c>
      <c r="R213" s="1">
        <v>2</v>
      </c>
      <c r="S213" s="1">
        <v>3</v>
      </c>
      <c r="T213" s="1">
        <v>3</v>
      </c>
      <c r="U213" s="1">
        <v>3</v>
      </c>
      <c r="V213" s="1">
        <v>45</v>
      </c>
      <c r="W213" t="str">
        <f t="shared" si="3"/>
        <v>SEDANG</v>
      </c>
    </row>
    <row r="214" spans="1:23" x14ac:dyDescent="0.35">
      <c r="A214" s="22" t="s">
        <v>298</v>
      </c>
      <c r="B214" s="1" t="s">
        <v>9</v>
      </c>
      <c r="C214" s="1" t="s">
        <v>8</v>
      </c>
      <c r="D214" s="1">
        <v>16</v>
      </c>
      <c r="E214" s="1">
        <v>4</v>
      </c>
      <c r="F214" s="1">
        <v>4</v>
      </c>
      <c r="G214" s="1">
        <v>1</v>
      </c>
      <c r="H214" s="1">
        <v>4</v>
      </c>
      <c r="I214" s="1">
        <v>3</v>
      </c>
      <c r="J214" s="1">
        <v>3</v>
      </c>
      <c r="K214" s="1">
        <v>2</v>
      </c>
      <c r="L214" s="1">
        <v>3</v>
      </c>
      <c r="M214" s="1">
        <v>3</v>
      </c>
      <c r="N214" s="1">
        <v>1</v>
      </c>
      <c r="O214" s="1">
        <v>3</v>
      </c>
      <c r="P214" s="1">
        <v>4</v>
      </c>
      <c r="Q214" s="1">
        <v>3</v>
      </c>
      <c r="R214" s="1">
        <v>3</v>
      </c>
      <c r="S214" s="1">
        <v>3</v>
      </c>
      <c r="T214" s="1">
        <v>4</v>
      </c>
      <c r="U214" s="1">
        <v>4</v>
      </c>
      <c r="V214" s="1">
        <v>52</v>
      </c>
      <c r="W214" t="str">
        <f t="shared" si="3"/>
        <v>TINGGI</v>
      </c>
    </row>
    <row r="215" spans="1:23" x14ac:dyDescent="0.35">
      <c r="A215" s="22" t="s">
        <v>299</v>
      </c>
      <c r="B215" s="1" t="s">
        <v>9</v>
      </c>
      <c r="C215" s="1" t="s">
        <v>7</v>
      </c>
      <c r="D215" s="1">
        <v>17</v>
      </c>
      <c r="E215" s="1">
        <v>1</v>
      </c>
      <c r="F215" s="1">
        <v>1</v>
      </c>
      <c r="G215" s="1">
        <v>2</v>
      </c>
      <c r="H215" s="1">
        <v>2</v>
      </c>
      <c r="I215" s="1">
        <v>2</v>
      </c>
      <c r="J215" s="1">
        <v>2</v>
      </c>
      <c r="K215" s="1">
        <v>1</v>
      </c>
      <c r="L215" s="1">
        <v>4</v>
      </c>
      <c r="M215" s="1">
        <v>2</v>
      </c>
      <c r="N215" s="1">
        <v>3</v>
      </c>
      <c r="O215" s="1">
        <v>2</v>
      </c>
      <c r="P215" s="1">
        <v>3</v>
      </c>
      <c r="Q215" s="1">
        <v>2</v>
      </c>
      <c r="R215" s="1">
        <v>3</v>
      </c>
      <c r="S215" s="1">
        <v>2</v>
      </c>
      <c r="T215" s="1">
        <v>3</v>
      </c>
      <c r="U215" s="1">
        <v>3</v>
      </c>
      <c r="V215" s="1">
        <v>38</v>
      </c>
      <c r="W215" t="str">
        <f t="shared" si="3"/>
        <v>RENDAH</v>
      </c>
    </row>
    <row r="216" spans="1:23" x14ac:dyDescent="0.35">
      <c r="A216" s="22" t="s">
        <v>300</v>
      </c>
      <c r="B216" s="1" t="s">
        <v>10</v>
      </c>
      <c r="C216" s="1" t="s">
        <v>7</v>
      </c>
      <c r="D216" s="1">
        <v>17</v>
      </c>
      <c r="E216" s="1">
        <v>3</v>
      </c>
      <c r="F216" s="1">
        <v>3</v>
      </c>
      <c r="G216" s="1">
        <v>4</v>
      </c>
      <c r="H216" s="1">
        <v>2</v>
      </c>
      <c r="I216" s="1">
        <v>4</v>
      </c>
      <c r="J216" s="1">
        <v>3</v>
      </c>
      <c r="K216" s="1">
        <v>1</v>
      </c>
      <c r="L216" s="1">
        <v>4</v>
      </c>
      <c r="M216" s="1">
        <v>3</v>
      </c>
      <c r="N216" s="1">
        <v>2</v>
      </c>
      <c r="O216" s="1">
        <v>3</v>
      </c>
      <c r="P216" s="1">
        <v>3</v>
      </c>
      <c r="Q216" s="1">
        <v>3</v>
      </c>
      <c r="R216" s="1">
        <v>1</v>
      </c>
      <c r="S216" s="1">
        <v>3</v>
      </c>
      <c r="T216" s="1">
        <v>1</v>
      </c>
      <c r="U216" s="1">
        <v>3</v>
      </c>
      <c r="V216" s="1">
        <v>46</v>
      </c>
      <c r="W216" t="str">
        <f t="shared" si="3"/>
        <v>SEDANG</v>
      </c>
    </row>
    <row r="217" spans="1:23" x14ac:dyDescent="0.35">
      <c r="A217" s="22" t="s">
        <v>301</v>
      </c>
      <c r="B217" s="1" t="s">
        <v>10</v>
      </c>
      <c r="C217" s="1" t="s">
        <v>8</v>
      </c>
      <c r="D217" s="1">
        <v>17</v>
      </c>
      <c r="E217" s="1">
        <v>4</v>
      </c>
      <c r="F217" s="1">
        <v>4</v>
      </c>
      <c r="G217" s="1">
        <v>2</v>
      </c>
      <c r="H217" s="1">
        <v>2</v>
      </c>
      <c r="I217" s="1">
        <v>4</v>
      </c>
      <c r="J217" s="1">
        <v>4</v>
      </c>
      <c r="K217" s="1">
        <v>2</v>
      </c>
      <c r="L217" s="1">
        <v>4</v>
      </c>
      <c r="M217" s="1">
        <v>3</v>
      </c>
      <c r="N217" s="1">
        <v>2</v>
      </c>
      <c r="O217" s="1">
        <v>3</v>
      </c>
      <c r="P217" s="1">
        <v>4</v>
      </c>
      <c r="Q217" s="1">
        <v>3</v>
      </c>
      <c r="R217" s="1">
        <v>2</v>
      </c>
      <c r="S217" s="1">
        <v>3</v>
      </c>
      <c r="T217" s="1">
        <v>2</v>
      </c>
      <c r="U217" s="1">
        <v>3</v>
      </c>
      <c r="V217" s="1">
        <v>51</v>
      </c>
      <c r="W217" t="str">
        <f t="shared" si="3"/>
        <v>TINGGI</v>
      </c>
    </row>
    <row r="218" spans="1:23" x14ac:dyDescent="0.35">
      <c r="A218" s="22" t="s">
        <v>302</v>
      </c>
      <c r="B218" s="1" t="s">
        <v>10</v>
      </c>
      <c r="C218" s="1" t="s">
        <v>8</v>
      </c>
      <c r="D218" s="1">
        <v>16</v>
      </c>
      <c r="E218" s="1">
        <v>3</v>
      </c>
      <c r="F218" s="1">
        <v>3</v>
      </c>
      <c r="G218" s="1">
        <v>4</v>
      </c>
      <c r="H218" s="1">
        <v>3</v>
      </c>
      <c r="I218" s="1">
        <v>4</v>
      </c>
      <c r="J218" s="1">
        <v>2</v>
      </c>
      <c r="K218" s="1">
        <v>3</v>
      </c>
      <c r="L218" s="1">
        <v>2</v>
      </c>
      <c r="M218" s="1">
        <v>3</v>
      </c>
      <c r="N218" s="1">
        <v>2</v>
      </c>
      <c r="O218" s="1">
        <v>4</v>
      </c>
      <c r="P218" s="1">
        <v>3</v>
      </c>
      <c r="Q218" s="1">
        <v>2</v>
      </c>
      <c r="R218" s="1">
        <v>1</v>
      </c>
      <c r="S218" s="1">
        <v>3</v>
      </c>
      <c r="T218" s="1">
        <v>3</v>
      </c>
      <c r="U218" s="1">
        <v>2</v>
      </c>
      <c r="V218" s="1">
        <v>47</v>
      </c>
      <c r="W218" t="str">
        <f t="shared" si="3"/>
        <v>SEDANG</v>
      </c>
    </row>
    <row r="219" spans="1:23" x14ac:dyDescent="0.35">
      <c r="A219" s="22" t="s">
        <v>303</v>
      </c>
      <c r="B219" s="1" t="s">
        <v>9</v>
      </c>
      <c r="C219" s="1" t="s">
        <v>7</v>
      </c>
      <c r="D219" s="1">
        <v>17</v>
      </c>
      <c r="E219" s="1">
        <v>2</v>
      </c>
      <c r="F219" s="1">
        <v>2</v>
      </c>
      <c r="G219" s="1">
        <v>1</v>
      </c>
      <c r="H219" s="1">
        <v>2</v>
      </c>
      <c r="I219" s="1">
        <v>4</v>
      </c>
      <c r="J219" s="1">
        <v>4</v>
      </c>
      <c r="K219" s="1">
        <v>1</v>
      </c>
      <c r="L219" s="1">
        <v>4</v>
      </c>
      <c r="M219" s="1">
        <v>3</v>
      </c>
      <c r="N219" s="1">
        <v>2</v>
      </c>
      <c r="O219" s="1">
        <v>2</v>
      </c>
      <c r="P219" s="1">
        <v>4</v>
      </c>
      <c r="Q219" s="1">
        <v>2</v>
      </c>
      <c r="R219" s="1">
        <v>2</v>
      </c>
      <c r="S219" s="1">
        <v>1</v>
      </c>
      <c r="T219" s="1">
        <v>3</v>
      </c>
      <c r="U219" s="1">
        <v>2</v>
      </c>
      <c r="V219" s="1">
        <v>41</v>
      </c>
      <c r="W219" t="str">
        <f t="shared" si="3"/>
        <v>RENDAH</v>
      </c>
    </row>
    <row r="220" spans="1:23" x14ac:dyDescent="0.35">
      <c r="A220" s="22" t="s">
        <v>304</v>
      </c>
      <c r="B220" s="1" t="s">
        <v>9</v>
      </c>
      <c r="C220" s="1" t="s">
        <v>8</v>
      </c>
      <c r="D220" s="1">
        <v>17</v>
      </c>
      <c r="E220" s="1">
        <v>3</v>
      </c>
      <c r="F220" s="1">
        <v>2</v>
      </c>
      <c r="G220" s="1">
        <v>3</v>
      </c>
      <c r="H220" s="1">
        <v>3</v>
      </c>
      <c r="I220" s="1">
        <v>3</v>
      </c>
      <c r="J220" s="1">
        <v>3</v>
      </c>
      <c r="K220" s="1">
        <v>2</v>
      </c>
      <c r="L220" s="1">
        <v>3</v>
      </c>
      <c r="M220" s="1">
        <v>3</v>
      </c>
      <c r="N220" s="1">
        <v>3</v>
      </c>
      <c r="O220" s="1">
        <v>3</v>
      </c>
      <c r="P220" s="1">
        <v>2</v>
      </c>
      <c r="Q220" s="1">
        <v>4</v>
      </c>
      <c r="R220" s="1">
        <v>3</v>
      </c>
      <c r="S220" s="1">
        <v>3</v>
      </c>
      <c r="T220" s="1">
        <v>3</v>
      </c>
      <c r="U220" s="1">
        <v>3</v>
      </c>
      <c r="V220" s="1">
        <v>49</v>
      </c>
      <c r="W220" t="str">
        <f t="shared" si="3"/>
        <v>SEDANG</v>
      </c>
    </row>
    <row r="221" spans="1:23" x14ac:dyDescent="0.35">
      <c r="A221" s="22" t="s">
        <v>305</v>
      </c>
      <c r="B221" s="1" t="s">
        <v>9</v>
      </c>
      <c r="C221" s="1" t="s">
        <v>8</v>
      </c>
      <c r="D221" s="1">
        <v>16</v>
      </c>
      <c r="E221" s="1">
        <v>3</v>
      </c>
      <c r="F221" s="1">
        <v>3</v>
      </c>
      <c r="G221" s="1">
        <v>4</v>
      </c>
      <c r="H221" s="1">
        <v>3</v>
      </c>
      <c r="I221" s="1">
        <v>3</v>
      </c>
      <c r="J221" s="1">
        <v>3</v>
      </c>
      <c r="K221" s="1">
        <v>2</v>
      </c>
      <c r="L221" s="1">
        <v>3</v>
      </c>
      <c r="M221" s="1">
        <v>2</v>
      </c>
      <c r="N221" s="1">
        <v>2</v>
      </c>
      <c r="O221" s="1">
        <v>3</v>
      </c>
      <c r="P221" s="1">
        <v>3</v>
      </c>
      <c r="Q221" s="1">
        <v>2</v>
      </c>
      <c r="R221" s="1">
        <v>2</v>
      </c>
      <c r="S221" s="1">
        <v>3</v>
      </c>
      <c r="T221" s="1">
        <v>2</v>
      </c>
      <c r="U221" s="1">
        <v>2</v>
      </c>
      <c r="V221" s="1">
        <v>45</v>
      </c>
      <c r="W221" t="str">
        <f t="shared" si="3"/>
        <v>SEDANG</v>
      </c>
    </row>
    <row r="222" spans="1:23" x14ac:dyDescent="0.35">
      <c r="A222" s="22" t="s">
        <v>306</v>
      </c>
      <c r="B222" s="1" t="s">
        <v>10</v>
      </c>
      <c r="C222" s="1" t="s">
        <v>7</v>
      </c>
      <c r="D222" s="1">
        <v>16</v>
      </c>
      <c r="E222" s="1">
        <v>3</v>
      </c>
      <c r="F222" s="1">
        <v>3</v>
      </c>
      <c r="G222" s="1">
        <v>2</v>
      </c>
      <c r="H222" s="1">
        <v>3</v>
      </c>
      <c r="I222" s="1">
        <v>2</v>
      </c>
      <c r="J222" s="1">
        <v>3</v>
      </c>
      <c r="K222" s="1">
        <v>1</v>
      </c>
      <c r="L222" s="1">
        <v>2</v>
      </c>
      <c r="M222" s="1">
        <v>2</v>
      </c>
      <c r="N222" s="1">
        <v>3</v>
      </c>
      <c r="O222" s="1">
        <v>4</v>
      </c>
      <c r="P222" s="1">
        <v>4</v>
      </c>
      <c r="Q222" s="1">
        <v>2</v>
      </c>
      <c r="R222" s="1">
        <v>2</v>
      </c>
      <c r="S222" s="1">
        <v>3</v>
      </c>
      <c r="T222" s="1">
        <v>2</v>
      </c>
      <c r="U222" s="1">
        <v>3</v>
      </c>
      <c r="V222" s="1">
        <v>44</v>
      </c>
      <c r="W222" t="str">
        <f t="shared" si="3"/>
        <v>SEDANG</v>
      </c>
    </row>
    <row r="223" spans="1:23" x14ac:dyDescent="0.35">
      <c r="A223" s="22" t="s">
        <v>307</v>
      </c>
      <c r="B223" s="1" t="s">
        <v>9</v>
      </c>
      <c r="C223" s="1" t="s">
        <v>7</v>
      </c>
      <c r="D223" s="1">
        <v>17</v>
      </c>
      <c r="E223" s="1">
        <v>4</v>
      </c>
      <c r="F223" s="1">
        <v>2</v>
      </c>
      <c r="G223" s="1">
        <v>2</v>
      </c>
      <c r="H223" s="1">
        <v>4</v>
      </c>
      <c r="I223" s="1">
        <v>3</v>
      </c>
      <c r="J223" s="1">
        <v>3</v>
      </c>
      <c r="K223" s="1">
        <v>2</v>
      </c>
      <c r="L223" s="1">
        <v>3</v>
      </c>
      <c r="M223" s="1">
        <v>3</v>
      </c>
      <c r="N223" s="1">
        <v>3</v>
      </c>
      <c r="O223" s="1">
        <v>3</v>
      </c>
      <c r="P223" s="1">
        <v>3</v>
      </c>
      <c r="Q223" s="1">
        <v>2</v>
      </c>
      <c r="R223" s="1">
        <v>2</v>
      </c>
      <c r="S223" s="1">
        <v>3</v>
      </c>
      <c r="T223" s="1">
        <v>2</v>
      </c>
      <c r="U223" s="1">
        <v>2</v>
      </c>
      <c r="V223" s="1">
        <v>46</v>
      </c>
      <c r="W223" t="str">
        <f t="shared" si="3"/>
        <v>SEDANG</v>
      </c>
    </row>
    <row r="224" spans="1:23" x14ac:dyDescent="0.35">
      <c r="A224" s="22" t="s">
        <v>308</v>
      </c>
      <c r="B224" s="1" t="s">
        <v>10</v>
      </c>
      <c r="C224" s="1" t="s">
        <v>8</v>
      </c>
      <c r="D224" s="1">
        <v>17</v>
      </c>
      <c r="E224" s="1">
        <v>3</v>
      </c>
      <c r="F224" s="1">
        <v>4</v>
      </c>
      <c r="G224" s="1">
        <v>4</v>
      </c>
      <c r="H224" s="1">
        <v>4</v>
      </c>
      <c r="I224" s="1">
        <v>2</v>
      </c>
      <c r="J224" s="1">
        <v>2</v>
      </c>
      <c r="K224" s="1">
        <v>2</v>
      </c>
      <c r="L224" s="1">
        <v>1</v>
      </c>
      <c r="M224" s="1">
        <v>2</v>
      </c>
      <c r="N224" s="1">
        <v>3</v>
      </c>
      <c r="O224" s="1">
        <v>4</v>
      </c>
      <c r="P224" s="1">
        <v>3</v>
      </c>
      <c r="Q224" s="1">
        <v>4</v>
      </c>
      <c r="R224" s="1">
        <v>2</v>
      </c>
      <c r="S224" s="1">
        <v>1</v>
      </c>
      <c r="T224" s="1">
        <v>4</v>
      </c>
      <c r="U224" s="1">
        <v>2</v>
      </c>
      <c r="V224" s="1">
        <v>47</v>
      </c>
      <c r="W224" t="str">
        <f t="shared" si="3"/>
        <v>SEDANG</v>
      </c>
    </row>
    <row r="225" spans="1:23" x14ac:dyDescent="0.35">
      <c r="A225" s="22" t="s">
        <v>309</v>
      </c>
      <c r="B225" s="1" t="s">
        <v>9</v>
      </c>
      <c r="C225" s="1" t="s">
        <v>7</v>
      </c>
      <c r="D225" s="1">
        <v>17</v>
      </c>
      <c r="E225" s="1">
        <v>2</v>
      </c>
      <c r="F225" s="1">
        <v>2</v>
      </c>
      <c r="G225" s="1">
        <v>2</v>
      </c>
      <c r="H225" s="1">
        <v>3</v>
      </c>
      <c r="I225" s="1">
        <v>2</v>
      </c>
      <c r="J225" s="1">
        <v>2</v>
      </c>
      <c r="K225" s="1">
        <v>2</v>
      </c>
      <c r="L225" s="1">
        <v>3</v>
      </c>
      <c r="M225" s="1">
        <v>3</v>
      </c>
      <c r="N225" s="1">
        <v>2</v>
      </c>
      <c r="O225" s="1">
        <v>2</v>
      </c>
      <c r="P225" s="1">
        <v>3</v>
      </c>
      <c r="Q225" s="1">
        <v>3</v>
      </c>
      <c r="R225" s="1">
        <v>3</v>
      </c>
      <c r="S225" s="1">
        <v>3</v>
      </c>
      <c r="T225" s="1">
        <v>3</v>
      </c>
      <c r="U225" s="1">
        <v>2</v>
      </c>
      <c r="V225" s="1">
        <v>42</v>
      </c>
      <c r="W225" t="str">
        <f t="shared" si="3"/>
        <v>RENDAH</v>
      </c>
    </row>
    <row r="226" spans="1:23" x14ac:dyDescent="0.35">
      <c r="A226" s="22" t="s">
        <v>310</v>
      </c>
      <c r="B226" s="1" t="s">
        <v>10</v>
      </c>
      <c r="C226" s="1" t="s">
        <v>7</v>
      </c>
      <c r="D226" s="1">
        <v>16</v>
      </c>
      <c r="E226" s="1">
        <v>3</v>
      </c>
      <c r="F226" s="1">
        <v>2</v>
      </c>
      <c r="G226" s="1">
        <v>3</v>
      </c>
      <c r="H226" s="1">
        <v>4</v>
      </c>
      <c r="I226" s="1">
        <v>1</v>
      </c>
      <c r="J226" s="1">
        <v>3</v>
      </c>
      <c r="K226" s="1">
        <v>3</v>
      </c>
      <c r="L226" s="1">
        <v>2</v>
      </c>
      <c r="M226" s="1">
        <v>3</v>
      </c>
      <c r="N226" s="1">
        <v>4</v>
      </c>
      <c r="O226" s="1">
        <v>2</v>
      </c>
      <c r="P226" s="1">
        <v>2</v>
      </c>
      <c r="Q226" s="1">
        <v>1</v>
      </c>
      <c r="R226" s="1">
        <v>3</v>
      </c>
      <c r="S226" s="1">
        <v>2</v>
      </c>
      <c r="T226" s="1">
        <v>3</v>
      </c>
      <c r="U226" s="1">
        <v>2</v>
      </c>
      <c r="V226" s="1">
        <v>43</v>
      </c>
      <c r="W226" t="str">
        <f t="shared" si="3"/>
        <v>SEDANG</v>
      </c>
    </row>
    <row r="227" spans="1:23" x14ac:dyDescent="0.35">
      <c r="A227" s="22" t="s">
        <v>311</v>
      </c>
      <c r="B227" s="1" t="s">
        <v>10</v>
      </c>
      <c r="C227" s="1" t="s">
        <v>8</v>
      </c>
      <c r="D227" s="1">
        <v>17</v>
      </c>
      <c r="E227" s="1">
        <v>3</v>
      </c>
      <c r="F227" s="1">
        <v>4</v>
      </c>
      <c r="G227" s="1">
        <v>3</v>
      </c>
      <c r="H227" s="1">
        <v>3</v>
      </c>
      <c r="I227" s="1">
        <v>3</v>
      </c>
      <c r="J227" s="1">
        <v>3</v>
      </c>
      <c r="K227" s="1">
        <v>2</v>
      </c>
      <c r="L227" s="1">
        <v>4</v>
      </c>
      <c r="M227" s="1">
        <v>3</v>
      </c>
      <c r="N227" s="1">
        <v>3</v>
      </c>
      <c r="O227" s="1">
        <v>3</v>
      </c>
      <c r="P227" s="1">
        <v>3</v>
      </c>
      <c r="Q227" s="1">
        <v>3</v>
      </c>
      <c r="R227" s="1">
        <v>2</v>
      </c>
      <c r="S227" s="1">
        <v>3</v>
      </c>
      <c r="T227" s="1">
        <v>2</v>
      </c>
      <c r="U227" s="1">
        <v>2</v>
      </c>
      <c r="V227" s="1">
        <v>49</v>
      </c>
      <c r="W227" t="str">
        <f t="shared" si="3"/>
        <v>SEDANG</v>
      </c>
    </row>
    <row r="228" spans="1:23" x14ac:dyDescent="0.35">
      <c r="A228" s="22" t="s">
        <v>312</v>
      </c>
      <c r="B228" s="1" t="s">
        <v>9</v>
      </c>
      <c r="C228" s="1" t="s">
        <v>7</v>
      </c>
      <c r="D228" s="1">
        <v>16</v>
      </c>
      <c r="E228" s="1">
        <v>4</v>
      </c>
      <c r="F228" s="1">
        <v>3</v>
      </c>
      <c r="G228" s="1">
        <v>2</v>
      </c>
      <c r="H228" s="1">
        <v>3</v>
      </c>
      <c r="I228" s="1">
        <v>3</v>
      </c>
      <c r="J228" s="1">
        <v>2</v>
      </c>
      <c r="K228" s="1">
        <v>1</v>
      </c>
      <c r="L228" s="1">
        <v>4</v>
      </c>
      <c r="M228" s="1">
        <v>3</v>
      </c>
      <c r="N228" s="1">
        <v>2</v>
      </c>
      <c r="O228" s="1">
        <v>3</v>
      </c>
      <c r="P228" s="1">
        <v>4</v>
      </c>
      <c r="Q228" s="1">
        <v>2</v>
      </c>
      <c r="R228" s="1">
        <v>2</v>
      </c>
      <c r="S228" s="1">
        <v>3</v>
      </c>
      <c r="T228" s="1">
        <v>3</v>
      </c>
      <c r="U228" s="1">
        <v>3</v>
      </c>
      <c r="V228" s="1">
        <v>47</v>
      </c>
      <c r="W228" t="str">
        <f t="shared" si="3"/>
        <v>SEDANG</v>
      </c>
    </row>
    <row r="229" spans="1:23" x14ac:dyDescent="0.35">
      <c r="A229" s="22" t="s">
        <v>313</v>
      </c>
      <c r="B229" s="1" t="s">
        <v>10</v>
      </c>
      <c r="C229" s="1" t="s">
        <v>7</v>
      </c>
      <c r="D229" s="1">
        <v>16</v>
      </c>
      <c r="E229" s="1">
        <v>4</v>
      </c>
      <c r="F229" s="1">
        <v>3</v>
      </c>
      <c r="G229" s="1">
        <v>2</v>
      </c>
      <c r="H229" s="1">
        <v>4</v>
      </c>
      <c r="I229" s="1">
        <v>2</v>
      </c>
      <c r="J229" s="1">
        <v>3</v>
      </c>
      <c r="K229" s="1">
        <v>1</v>
      </c>
      <c r="L229" s="1">
        <v>4</v>
      </c>
      <c r="M229" s="1">
        <v>2</v>
      </c>
      <c r="N229" s="1">
        <v>3</v>
      </c>
      <c r="O229" s="1">
        <v>3</v>
      </c>
      <c r="P229" s="1">
        <v>4</v>
      </c>
      <c r="Q229" s="1">
        <v>2</v>
      </c>
      <c r="R229" s="1">
        <v>1</v>
      </c>
      <c r="S229" s="1">
        <v>3</v>
      </c>
      <c r="T229" s="1">
        <v>3</v>
      </c>
      <c r="U229" s="1">
        <v>4</v>
      </c>
      <c r="V229" s="1">
        <v>48</v>
      </c>
      <c r="W229" t="str">
        <f t="shared" si="3"/>
        <v>SEDANG</v>
      </c>
    </row>
    <row r="230" spans="1:23" x14ac:dyDescent="0.35">
      <c r="A230" s="22" t="s">
        <v>314</v>
      </c>
      <c r="B230" s="1" t="s">
        <v>10</v>
      </c>
      <c r="C230" s="1" t="s">
        <v>7</v>
      </c>
      <c r="D230" s="1">
        <v>15</v>
      </c>
      <c r="E230" s="1">
        <v>2</v>
      </c>
      <c r="F230" s="1">
        <v>1</v>
      </c>
      <c r="G230" s="1">
        <v>1</v>
      </c>
      <c r="H230" s="1">
        <v>3</v>
      </c>
      <c r="I230" s="1">
        <v>2</v>
      </c>
      <c r="J230" s="1">
        <v>4</v>
      </c>
      <c r="K230" s="1">
        <v>4</v>
      </c>
      <c r="L230" s="1">
        <v>2</v>
      </c>
      <c r="M230" s="1">
        <v>2</v>
      </c>
      <c r="N230" s="1">
        <v>3</v>
      </c>
      <c r="O230" s="1">
        <v>2</v>
      </c>
      <c r="P230" s="1">
        <v>4</v>
      </c>
      <c r="Q230" s="1">
        <v>3</v>
      </c>
      <c r="R230" s="1">
        <v>4</v>
      </c>
      <c r="S230" s="1">
        <v>1</v>
      </c>
      <c r="T230" s="1">
        <v>2</v>
      </c>
      <c r="U230" s="1">
        <v>3</v>
      </c>
      <c r="V230" s="1">
        <v>43</v>
      </c>
      <c r="W230" t="str">
        <f t="shared" si="3"/>
        <v>SEDANG</v>
      </c>
    </row>
    <row r="231" spans="1:23" x14ac:dyDescent="0.35">
      <c r="A231" s="22" t="s">
        <v>315</v>
      </c>
      <c r="B231" s="1" t="s">
        <v>9</v>
      </c>
      <c r="C231" s="1" t="s">
        <v>7</v>
      </c>
      <c r="D231" s="1">
        <v>16</v>
      </c>
      <c r="E231" s="1">
        <v>3</v>
      </c>
      <c r="F231" s="1">
        <v>3</v>
      </c>
      <c r="G231" s="1">
        <v>4</v>
      </c>
      <c r="H231" s="1">
        <v>2</v>
      </c>
      <c r="I231" s="1">
        <v>1</v>
      </c>
      <c r="J231" s="1">
        <v>3</v>
      </c>
      <c r="K231" s="1">
        <v>4</v>
      </c>
      <c r="L231" s="1">
        <v>3</v>
      </c>
      <c r="M231" s="1">
        <v>3</v>
      </c>
      <c r="N231" s="1">
        <v>2</v>
      </c>
      <c r="O231" s="1">
        <v>3</v>
      </c>
      <c r="P231" s="1">
        <v>4</v>
      </c>
      <c r="Q231" s="1">
        <v>3</v>
      </c>
      <c r="R231" s="1">
        <v>2</v>
      </c>
      <c r="S231" s="1">
        <v>3</v>
      </c>
      <c r="T231" s="1">
        <v>4</v>
      </c>
      <c r="U231" s="1">
        <v>4</v>
      </c>
      <c r="V231" s="1">
        <v>51</v>
      </c>
      <c r="W231" t="str">
        <f t="shared" si="3"/>
        <v>TINGGI</v>
      </c>
    </row>
    <row r="232" spans="1:23" x14ac:dyDescent="0.35">
      <c r="A232" s="22" t="s">
        <v>316</v>
      </c>
      <c r="B232" s="1" t="s">
        <v>10</v>
      </c>
      <c r="C232" s="1" t="s">
        <v>7</v>
      </c>
      <c r="D232" s="1">
        <v>16</v>
      </c>
      <c r="E232" s="1">
        <v>3</v>
      </c>
      <c r="F232" s="1">
        <v>3</v>
      </c>
      <c r="G232" s="1">
        <v>4</v>
      </c>
      <c r="H232" s="1">
        <v>3</v>
      </c>
      <c r="I232" s="1">
        <v>2</v>
      </c>
      <c r="J232" s="1">
        <v>2</v>
      </c>
      <c r="K232" s="1">
        <v>4</v>
      </c>
      <c r="L232" s="1">
        <v>4</v>
      </c>
      <c r="M232" s="1">
        <v>3</v>
      </c>
      <c r="N232" s="1">
        <v>2</v>
      </c>
      <c r="O232" s="1">
        <v>2</v>
      </c>
      <c r="P232" s="1">
        <v>3</v>
      </c>
      <c r="Q232" s="1">
        <v>2</v>
      </c>
      <c r="R232" s="1">
        <v>3</v>
      </c>
      <c r="S232" s="1">
        <v>3</v>
      </c>
      <c r="T232" s="1">
        <v>4</v>
      </c>
      <c r="U232" s="1">
        <v>1</v>
      </c>
      <c r="V232" s="1">
        <v>48</v>
      </c>
      <c r="W232" t="str">
        <f t="shared" si="3"/>
        <v>SEDANG</v>
      </c>
    </row>
    <row r="233" spans="1:23" x14ac:dyDescent="0.35">
      <c r="A233" s="22" t="s">
        <v>317</v>
      </c>
      <c r="B233" s="1" t="s">
        <v>10</v>
      </c>
      <c r="C233" s="1" t="s">
        <v>7</v>
      </c>
      <c r="D233" s="1">
        <v>16</v>
      </c>
      <c r="E233" s="1">
        <v>3</v>
      </c>
      <c r="F233" s="1">
        <v>3</v>
      </c>
      <c r="G233" s="1">
        <v>4</v>
      </c>
      <c r="H233" s="1">
        <v>3</v>
      </c>
      <c r="I233" s="1">
        <v>3</v>
      </c>
      <c r="J233" s="1">
        <v>2</v>
      </c>
      <c r="K233" s="1">
        <v>1</v>
      </c>
      <c r="L233" s="1">
        <v>4</v>
      </c>
      <c r="M233" s="1">
        <v>2</v>
      </c>
      <c r="N233" s="1">
        <v>3</v>
      </c>
      <c r="O233" s="1">
        <v>3</v>
      </c>
      <c r="P233" s="1">
        <v>4</v>
      </c>
      <c r="Q233" s="1">
        <v>3</v>
      </c>
      <c r="R233" s="1">
        <v>2</v>
      </c>
      <c r="S233" s="1">
        <v>3</v>
      </c>
      <c r="T233" s="1">
        <v>3</v>
      </c>
      <c r="U233" s="1">
        <v>3</v>
      </c>
      <c r="V233" s="1">
        <v>49</v>
      </c>
      <c r="W233" t="str">
        <f t="shared" si="3"/>
        <v>SEDANG</v>
      </c>
    </row>
    <row r="234" spans="1:23" x14ac:dyDescent="0.35">
      <c r="A234" s="22" t="s">
        <v>318</v>
      </c>
      <c r="B234" s="1" t="s">
        <v>9</v>
      </c>
      <c r="C234" s="1" t="s">
        <v>7</v>
      </c>
      <c r="D234" s="1">
        <v>17</v>
      </c>
      <c r="E234" s="1">
        <v>3</v>
      </c>
      <c r="F234" s="1">
        <v>3</v>
      </c>
      <c r="G234" s="1">
        <v>1</v>
      </c>
      <c r="H234" s="1">
        <v>3</v>
      </c>
      <c r="I234" s="1">
        <v>2</v>
      </c>
      <c r="J234" s="1">
        <v>3</v>
      </c>
      <c r="K234" s="1">
        <v>4</v>
      </c>
      <c r="L234" s="1">
        <v>4</v>
      </c>
      <c r="M234" s="1">
        <v>3</v>
      </c>
      <c r="N234" s="1">
        <v>2</v>
      </c>
      <c r="O234" s="1">
        <v>3</v>
      </c>
      <c r="P234" s="1">
        <v>4</v>
      </c>
      <c r="Q234" s="1">
        <v>1</v>
      </c>
      <c r="R234" s="1">
        <v>3</v>
      </c>
      <c r="S234" s="1">
        <v>2</v>
      </c>
      <c r="T234" s="1">
        <v>2</v>
      </c>
      <c r="U234" s="1">
        <v>3</v>
      </c>
      <c r="V234" s="1">
        <v>46</v>
      </c>
      <c r="W234" t="str">
        <f t="shared" si="3"/>
        <v>SEDANG</v>
      </c>
    </row>
    <row r="235" spans="1:23" x14ac:dyDescent="0.35">
      <c r="A235" s="22" t="s">
        <v>319</v>
      </c>
      <c r="B235" s="1" t="s">
        <v>9</v>
      </c>
      <c r="C235" s="1" t="s">
        <v>8</v>
      </c>
      <c r="D235" s="1">
        <v>17</v>
      </c>
      <c r="E235" s="1">
        <v>3</v>
      </c>
      <c r="F235" s="1">
        <v>4</v>
      </c>
      <c r="G235" s="1">
        <v>3</v>
      </c>
      <c r="H235" s="1">
        <v>3</v>
      </c>
      <c r="I235" s="1">
        <v>3</v>
      </c>
      <c r="J235" s="1">
        <v>3</v>
      </c>
      <c r="K235" s="1">
        <v>4</v>
      </c>
      <c r="L235" s="1">
        <v>4</v>
      </c>
      <c r="M235" s="1">
        <v>3</v>
      </c>
      <c r="N235" s="1">
        <v>3</v>
      </c>
      <c r="O235" s="1">
        <v>4</v>
      </c>
      <c r="P235" s="1">
        <v>3</v>
      </c>
      <c r="Q235" s="1">
        <v>2</v>
      </c>
      <c r="R235" s="1">
        <v>3</v>
      </c>
      <c r="S235" s="1">
        <v>2</v>
      </c>
      <c r="T235" s="1">
        <v>3</v>
      </c>
      <c r="U235" s="1">
        <v>4</v>
      </c>
      <c r="V235" s="1">
        <v>54</v>
      </c>
      <c r="W235" t="str">
        <f t="shared" si="3"/>
        <v>TINGGI</v>
      </c>
    </row>
    <row r="236" spans="1:23" x14ac:dyDescent="0.35">
      <c r="A236" s="22" t="s">
        <v>320</v>
      </c>
      <c r="B236" s="1" t="s">
        <v>9</v>
      </c>
      <c r="C236" s="1" t="s">
        <v>8</v>
      </c>
      <c r="D236" s="1">
        <v>17</v>
      </c>
      <c r="E236" s="1">
        <v>3</v>
      </c>
      <c r="F236" s="1">
        <v>4</v>
      </c>
      <c r="G236" s="1">
        <v>1</v>
      </c>
      <c r="H236" s="1">
        <v>2</v>
      </c>
      <c r="I236" s="1">
        <v>3</v>
      </c>
      <c r="J236" s="1">
        <v>4</v>
      </c>
      <c r="K236" s="1">
        <v>3</v>
      </c>
      <c r="L236" s="1">
        <v>1</v>
      </c>
      <c r="M236" s="1">
        <v>4</v>
      </c>
      <c r="N236" s="1">
        <v>1</v>
      </c>
      <c r="O236" s="1">
        <v>3</v>
      </c>
      <c r="P236" s="1">
        <v>4</v>
      </c>
      <c r="Q236" s="1">
        <v>3</v>
      </c>
      <c r="R236" s="1">
        <v>4</v>
      </c>
      <c r="S236" s="1">
        <v>4</v>
      </c>
      <c r="T236" s="1">
        <v>2</v>
      </c>
      <c r="U236" s="1">
        <v>1</v>
      </c>
      <c r="V236" s="1">
        <v>47</v>
      </c>
      <c r="W236" t="str">
        <f t="shared" si="3"/>
        <v>SEDANG</v>
      </c>
    </row>
    <row r="237" spans="1:23" x14ac:dyDescent="0.35">
      <c r="A237" s="22" t="s">
        <v>321</v>
      </c>
      <c r="B237" s="1" t="s">
        <v>10</v>
      </c>
      <c r="C237" s="1" t="s">
        <v>8</v>
      </c>
      <c r="D237" s="1">
        <v>16</v>
      </c>
      <c r="E237" s="1">
        <v>1</v>
      </c>
      <c r="F237" s="1">
        <v>1</v>
      </c>
      <c r="G237" s="1">
        <v>4</v>
      </c>
      <c r="H237" s="1">
        <v>2</v>
      </c>
      <c r="I237" s="1">
        <v>2</v>
      </c>
      <c r="J237" s="1">
        <v>3</v>
      </c>
      <c r="K237" s="1">
        <v>2</v>
      </c>
      <c r="L237" s="1">
        <v>3</v>
      </c>
      <c r="M237" s="1">
        <v>2</v>
      </c>
      <c r="N237" s="1">
        <v>4</v>
      </c>
      <c r="O237" s="1">
        <v>2</v>
      </c>
      <c r="P237" s="1">
        <v>3</v>
      </c>
      <c r="Q237" s="1">
        <v>4</v>
      </c>
      <c r="R237" s="1">
        <v>2</v>
      </c>
      <c r="S237" s="1">
        <v>3</v>
      </c>
      <c r="T237" s="1">
        <v>3</v>
      </c>
      <c r="U237" s="1">
        <v>4</v>
      </c>
      <c r="V237" s="1">
        <v>45</v>
      </c>
      <c r="W237" t="str">
        <f t="shared" si="3"/>
        <v>SEDANG</v>
      </c>
    </row>
    <row r="238" spans="1:23" x14ac:dyDescent="0.35">
      <c r="A238" s="22" t="s">
        <v>322</v>
      </c>
      <c r="B238" s="1" t="s">
        <v>9</v>
      </c>
      <c r="C238" s="1" t="s">
        <v>7</v>
      </c>
      <c r="D238" s="1">
        <v>16</v>
      </c>
      <c r="E238" s="1">
        <v>3</v>
      </c>
      <c r="F238" s="1">
        <v>3</v>
      </c>
      <c r="G238" s="1">
        <v>3</v>
      </c>
      <c r="H238" s="1">
        <v>3</v>
      </c>
      <c r="I238" s="1">
        <v>4</v>
      </c>
      <c r="J238" s="1">
        <v>3</v>
      </c>
      <c r="K238" s="1">
        <v>4</v>
      </c>
      <c r="L238" s="1">
        <v>3</v>
      </c>
      <c r="M238" s="1">
        <v>3</v>
      </c>
      <c r="N238" s="1">
        <v>2</v>
      </c>
      <c r="O238" s="1">
        <v>2</v>
      </c>
      <c r="P238" s="1">
        <v>2</v>
      </c>
      <c r="Q238" s="1">
        <v>3</v>
      </c>
      <c r="R238" s="1">
        <v>3</v>
      </c>
      <c r="S238" s="1">
        <v>2</v>
      </c>
      <c r="T238" s="1">
        <v>3</v>
      </c>
      <c r="U238" s="1">
        <v>3</v>
      </c>
      <c r="V238" s="1">
        <v>49</v>
      </c>
      <c r="W238" t="str">
        <f t="shared" si="3"/>
        <v>SEDANG</v>
      </c>
    </row>
    <row r="239" spans="1:23" x14ac:dyDescent="0.35">
      <c r="A239" s="22" t="s">
        <v>323</v>
      </c>
      <c r="B239" s="1" t="s">
        <v>9</v>
      </c>
      <c r="C239" s="1" t="s">
        <v>7</v>
      </c>
      <c r="D239" s="1">
        <v>16</v>
      </c>
      <c r="E239" s="1">
        <v>3</v>
      </c>
      <c r="F239" s="1">
        <v>4</v>
      </c>
      <c r="G239" s="1">
        <v>3</v>
      </c>
      <c r="H239" s="1">
        <v>3</v>
      </c>
      <c r="I239" s="1">
        <v>4</v>
      </c>
      <c r="J239" s="1">
        <v>2</v>
      </c>
      <c r="K239" s="1">
        <v>4</v>
      </c>
      <c r="L239" s="1">
        <v>1</v>
      </c>
      <c r="M239" s="1">
        <v>1</v>
      </c>
      <c r="N239" s="1">
        <v>4</v>
      </c>
      <c r="O239" s="1">
        <v>3</v>
      </c>
      <c r="P239" s="1">
        <v>2</v>
      </c>
      <c r="Q239" s="1">
        <v>3</v>
      </c>
      <c r="R239" s="1">
        <v>3</v>
      </c>
      <c r="S239" s="1">
        <v>3</v>
      </c>
      <c r="T239" s="1">
        <v>2</v>
      </c>
      <c r="U239" s="1">
        <v>3</v>
      </c>
      <c r="V239" s="1">
        <v>48</v>
      </c>
      <c r="W239" t="str">
        <f t="shared" si="3"/>
        <v>SEDANG</v>
      </c>
    </row>
    <row r="240" spans="1:23" x14ac:dyDescent="0.35">
      <c r="A240" s="22" t="s">
        <v>324</v>
      </c>
      <c r="B240" s="1" t="s">
        <v>10</v>
      </c>
      <c r="C240" s="1" t="s">
        <v>7</v>
      </c>
      <c r="D240" s="1">
        <v>15</v>
      </c>
      <c r="E240" s="1">
        <v>2</v>
      </c>
      <c r="F240" s="1">
        <v>2</v>
      </c>
      <c r="G240" s="1">
        <v>4</v>
      </c>
      <c r="H240" s="1">
        <v>2</v>
      </c>
      <c r="I240" s="1">
        <v>2</v>
      </c>
      <c r="J240" s="1">
        <v>2</v>
      </c>
      <c r="K240" s="1">
        <v>4</v>
      </c>
      <c r="L240" s="1">
        <v>1</v>
      </c>
      <c r="M240" s="1">
        <v>3</v>
      </c>
      <c r="N240" s="1">
        <v>4</v>
      </c>
      <c r="O240" s="1">
        <v>2</v>
      </c>
      <c r="P240" s="1">
        <v>3</v>
      </c>
      <c r="Q240" s="1">
        <v>3</v>
      </c>
      <c r="R240" s="1">
        <v>4</v>
      </c>
      <c r="S240" s="1">
        <v>2</v>
      </c>
      <c r="T240" s="1">
        <v>2</v>
      </c>
      <c r="U240" s="1">
        <v>2</v>
      </c>
      <c r="V240" s="1">
        <v>44</v>
      </c>
      <c r="W240" t="str">
        <f t="shared" si="3"/>
        <v>SEDANG</v>
      </c>
    </row>
    <row r="241" spans="1:23" x14ac:dyDescent="0.35">
      <c r="A241" s="22" t="s">
        <v>325</v>
      </c>
      <c r="B241" s="1" t="s">
        <v>9</v>
      </c>
      <c r="C241" s="1" t="s">
        <v>7</v>
      </c>
      <c r="D241" s="1">
        <v>17</v>
      </c>
      <c r="E241" s="1">
        <v>3</v>
      </c>
      <c r="F241" s="1">
        <v>4</v>
      </c>
      <c r="G241" s="1">
        <v>1</v>
      </c>
      <c r="H241" s="1">
        <v>3</v>
      </c>
      <c r="I241" s="1">
        <v>4</v>
      </c>
      <c r="J241" s="1">
        <v>2</v>
      </c>
      <c r="K241" s="1">
        <v>4</v>
      </c>
      <c r="L241" s="1">
        <v>4</v>
      </c>
      <c r="M241" s="1">
        <v>3</v>
      </c>
      <c r="N241" s="1">
        <v>2</v>
      </c>
      <c r="O241" s="1">
        <v>3</v>
      </c>
      <c r="P241" s="1">
        <v>4</v>
      </c>
      <c r="Q241" s="1">
        <v>2</v>
      </c>
      <c r="R241" s="1">
        <v>3</v>
      </c>
      <c r="S241" s="1">
        <v>4</v>
      </c>
      <c r="T241" s="1">
        <v>2</v>
      </c>
      <c r="U241" s="1">
        <v>3</v>
      </c>
      <c r="V241" s="1">
        <v>51</v>
      </c>
      <c r="W241" t="str">
        <f t="shared" si="3"/>
        <v>TINGGI</v>
      </c>
    </row>
    <row r="242" spans="1:23" x14ac:dyDescent="0.35">
      <c r="A242" s="22" t="s">
        <v>326</v>
      </c>
      <c r="B242" s="1" t="s">
        <v>10</v>
      </c>
      <c r="C242" s="1" t="s">
        <v>7</v>
      </c>
      <c r="D242" s="1">
        <v>16</v>
      </c>
      <c r="E242" s="1">
        <v>3</v>
      </c>
      <c r="F242" s="1">
        <v>3</v>
      </c>
      <c r="G242" s="1">
        <v>3</v>
      </c>
      <c r="H242" s="1">
        <v>3</v>
      </c>
      <c r="I242" s="1">
        <v>2</v>
      </c>
      <c r="J242" s="1">
        <v>3</v>
      </c>
      <c r="K242" s="1">
        <v>2</v>
      </c>
      <c r="L242" s="1">
        <v>3</v>
      </c>
      <c r="M242" s="1">
        <v>3</v>
      </c>
      <c r="N242" s="1">
        <v>3</v>
      </c>
      <c r="O242" s="1">
        <v>2</v>
      </c>
      <c r="P242" s="1">
        <v>3</v>
      </c>
      <c r="Q242" s="1">
        <v>3</v>
      </c>
      <c r="R242" s="1">
        <v>4</v>
      </c>
      <c r="S242" s="1">
        <v>4</v>
      </c>
      <c r="T242" s="1">
        <v>4</v>
      </c>
      <c r="U242" s="1">
        <v>2</v>
      </c>
      <c r="V242" s="1">
        <v>50</v>
      </c>
      <c r="W242" t="str">
        <f t="shared" si="3"/>
        <v>SEDANG</v>
      </c>
    </row>
    <row r="243" spans="1:23" x14ac:dyDescent="0.35">
      <c r="A243" s="22" t="s">
        <v>327</v>
      </c>
      <c r="B243" s="1" t="s">
        <v>9</v>
      </c>
      <c r="C243" s="1" t="s">
        <v>7</v>
      </c>
      <c r="D243" s="1">
        <v>16</v>
      </c>
      <c r="E243" s="1">
        <v>3</v>
      </c>
      <c r="F243" s="1">
        <v>4</v>
      </c>
      <c r="G243" s="1">
        <v>2</v>
      </c>
      <c r="H243" s="1">
        <v>4</v>
      </c>
      <c r="I243" s="1">
        <v>3</v>
      </c>
      <c r="J243" s="1">
        <v>3</v>
      </c>
      <c r="K243" s="1">
        <v>2</v>
      </c>
      <c r="L243" s="1">
        <v>3</v>
      </c>
      <c r="M243" s="1">
        <v>2</v>
      </c>
      <c r="N243" s="1">
        <v>3</v>
      </c>
      <c r="O243" s="1">
        <v>3</v>
      </c>
      <c r="P243" s="1">
        <v>4</v>
      </c>
      <c r="Q243" s="1">
        <v>3</v>
      </c>
      <c r="R243" s="1">
        <v>4</v>
      </c>
      <c r="S243" s="1">
        <v>3</v>
      </c>
      <c r="T243" s="1">
        <v>2</v>
      </c>
      <c r="U243" s="1">
        <v>2</v>
      </c>
      <c r="V243" s="1">
        <v>50</v>
      </c>
      <c r="W243" t="str">
        <f t="shared" si="3"/>
        <v>SEDANG</v>
      </c>
    </row>
    <row r="244" spans="1:23" x14ac:dyDescent="0.35">
      <c r="A244" s="22" t="s">
        <v>328</v>
      </c>
      <c r="B244" s="1" t="s">
        <v>10</v>
      </c>
      <c r="C244" s="1" t="s">
        <v>7</v>
      </c>
      <c r="D244" s="1">
        <v>15</v>
      </c>
      <c r="E244" s="1">
        <v>1</v>
      </c>
      <c r="F244" s="1">
        <v>1</v>
      </c>
      <c r="G244" s="1">
        <v>2</v>
      </c>
      <c r="H244" s="1">
        <v>3</v>
      </c>
      <c r="I244" s="1">
        <v>4</v>
      </c>
      <c r="J244" s="1">
        <v>4</v>
      </c>
      <c r="K244" s="1">
        <v>2</v>
      </c>
      <c r="L244" s="1">
        <v>4</v>
      </c>
      <c r="M244" s="1">
        <v>3</v>
      </c>
      <c r="N244" s="1">
        <v>3</v>
      </c>
      <c r="O244" s="1">
        <v>4</v>
      </c>
      <c r="P244" s="1">
        <v>4</v>
      </c>
      <c r="Q244" s="1">
        <v>3</v>
      </c>
      <c r="R244" s="1">
        <v>3</v>
      </c>
      <c r="S244" s="1">
        <v>3</v>
      </c>
      <c r="T244" s="1">
        <v>4</v>
      </c>
      <c r="U244" s="1">
        <v>4</v>
      </c>
      <c r="V244" s="1">
        <v>52</v>
      </c>
      <c r="W244" t="str">
        <f t="shared" si="3"/>
        <v>TINGGI</v>
      </c>
    </row>
    <row r="245" spans="1:23" x14ac:dyDescent="0.35">
      <c r="A245" s="22" t="s">
        <v>329</v>
      </c>
      <c r="B245" s="1" t="s">
        <v>9</v>
      </c>
      <c r="C245" s="1" t="s">
        <v>7</v>
      </c>
      <c r="D245" s="1">
        <v>17</v>
      </c>
      <c r="E245" s="1">
        <v>3</v>
      </c>
      <c r="F245" s="1">
        <v>3</v>
      </c>
      <c r="G245" s="1">
        <v>2</v>
      </c>
      <c r="H245" s="1">
        <v>3</v>
      </c>
      <c r="I245" s="1">
        <v>1</v>
      </c>
      <c r="J245" s="1">
        <v>2</v>
      </c>
      <c r="K245" s="1">
        <v>2</v>
      </c>
      <c r="L245" s="1">
        <v>3</v>
      </c>
      <c r="M245" s="1">
        <v>4</v>
      </c>
      <c r="N245" s="1">
        <v>3</v>
      </c>
      <c r="O245" s="1">
        <v>4</v>
      </c>
      <c r="P245" s="1">
        <v>4</v>
      </c>
      <c r="Q245" s="1">
        <v>4</v>
      </c>
      <c r="R245" s="1">
        <v>2</v>
      </c>
      <c r="S245" s="1">
        <v>1</v>
      </c>
      <c r="T245" s="1">
        <v>1</v>
      </c>
      <c r="U245" s="1">
        <v>1</v>
      </c>
      <c r="V245" s="1">
        <v>43</v>
      </c>
      <c r="W245" t="str">
        <f t="shared" si="3"/>
        <v>SEDANG</v>
      </c>
    </row>
    <row r="246" spans="1:23" x14ac:dyDescent="0.35">
      <c r="A246" s="22" t="s">
        <v>330</v>
      </c>
      <c r="B246" s="1" t="s">
        <v>10</v>
      </c>
      <c r="C246" s="1" t="s">
        <v>7</v>
      </c>
      <c r="D246" s="1">
        <v>17</v>
      </c>
      <c r="E246" s="1">
        <v>3</v>
      </c>
      <c r="F246" s="1">
        <v>3</v>
      </c>
      <c r="G246" s="1">
        <v>4</v>
      </c>
      <c r="H246" s="1">
        <v>3</v>
      </c>
      <c r="I246" s="1">
        <v>2</v>
      </c>
      <c r="J246" s="1">
        <v>2</v>
      </c>
      <c r="K246" s="1">
        <v>1</v>
      </c>
      <c r="L246" s="1">
        <v>4</v>
      </c>
      <c r="M246" s="1">
        <v>3</v>
      </c>
      <c r="N246" s="1">
        <v>2</v>
      </c>
      <c r="O246" s="1">
        <v>3</v>
      </c>
      <c r="P246" s="1">
        <v>4</v>
      </c>
      <c r="Q246" s="1">
        <v>3</v>
      </c>
      <c r="R246" s="1">
        <v>2</v>
      </c>
      <c r="S246" s="1">
        <v>2</v>
      </c>
      <c r="T246" s="1">
        <v>2</v>
      </c>
      <c r="U246" s="1">
        <v>3</v>
      </c>
      <c r="V246" s="1">
        <v>46</v>
      </c>
      <c r="W246" t="str">
        <f t="shared" si="3"/>
        <v>SEDANG</v>
      </c>
    </row>
    <row r="247" spans="1:23" x14ac:dyDescent="0.35">
      <c r="A247" s="22" t="s">
        <v>331</v>
      </c>
      <c r="B247" s="1" t="s">
        <v>9</v>
      </c>
      <c r="C247" s="1" t="s">
        <v>7</v>
      </c>
      <c r="D247" s="1">
        <v>17</v>
      </c>
      <c r="E247" s="1">
        <v>3</v>
      </c>
      <c r="F247" s="1">
        <v>3</v>
      </c>
      <c r="G247" s="1">
        <v>2</v>
      </c>
      <c r="H247" s="1">
        <v>4</v>
      </c>
      <c r="I247" s="1">
        <v>4</v>
      </c>
      <c r="J247" s="1">
        <v>3</v>
      </c>
      <c r="K247" s="1">
        <v>2</v>
      </c>
      <c r="L247" s="1">
        <v>4</v>
      </c>
      <c r="M247" s="1">
        <v>3</v>
      </c>
      <c r="N247" s="1">
        <v>3</v>
      </c>
      <c r="O247" s="1">
        <v>3</v>
      </c>
      <c r="P247" s="1">
        <v>3</v>
      </c>
      <c r="Q247" s="1">
        <v>4</v>
      </c>
      <c r="R247" s="1">
        <v>3</v>
      </c>
      <c r="S247" s="1">
        <v>3</v>
      </c>
      <c r="T247" s="1">
        <v>3</v>
      </c>
      <c r="U247" s="1">
        <v>4</v>
      </c>
      <c r="V247" s="1">
        <v>54</v>
      </c>
      <c r="W247" t="str">
        <f t="shared" si="3"/>
        <v>TINGGI</v>
      </c>
    </row>
    <row r="248" spans="1:23" x14ac:dyDescent="0.35">
      <c r="A248" s="22" t="s">
        <v>332</v>
      </c>
      <c r="B248" s="1" t="s">
        <v>10</v>
      </c>
      <c r="C248" s="1" t="s">
        <v>8</v>
      </c>
      <c r="D248" s="1">
        <v>16</v>
      </c>
      <c r="E248" s="1">
        <v>2</v>
      </c>
      <c r="F248" s="1">
        <v>1</v>
      </c>
      <c r="G248" s="1">
        <v>2</v>
      </c>
      <c r="H248" s="1">
        <v>3</v>
      </c>
      <c r="I248" s="1">
        <v>3</v>
      </c>
      <c r="J248" s="1">
        <v>3</v>
      </c>
      <c r="K248" s="1">
        <v>2</v>
      </c>
      <c r="L248" s="1">
        <v>3</v>
      </c>
      <c r="M248" s="1">
        <v>2</v>
      </c>
      <c r="N248" s="1">
        <v>3</v>
      </c>
      <c r="O248" s="1">
        <v>2</v>
      </c>
      <c r="P248" s="1">
        <v>4</v>
      </c>
      <c r="Q248" s="1">
        <v>3</v>
      </c>
      <c r="R248" s="1">
        <v>2</v>
      </c>
      <c r="S248" s="1">
        <v>3</v>
      </c>
      <c r="T248" s="1">
        <v>3</v>
      </c>
      <c r="U248" s="1">
        <v>3</v>
      </c>
      <c r="V248" s="1">
        <v>44</v>
      </c>
      <c r="W248" t="str">
        <f t="shared" si="3"/>
        <v>SEDANG</v>
      </c>
    </row>
    <row r="249" spans="1:23" x14ac:dyDescent="0.35">
      <c r="A249" s="22" t="s">
        <v>333</v>
      </c>
      <c r="B249" s="1" t="s">
        <v>10</v>
      </c>
      <c r="C249" s="1" t="s">
        <v>7</v>
      </c>
      <c r="D249" s="1">
        <v>16</v>
      </c>
      <c r="E249" s="1">
        <v>2</v>
      </c>
      <c r="F249" s="1">
        <v>1</v>
      </c>
      <c r="G249" s="1">
        <v>4</v>
      </c>
      <c r="H249" s="1">
        <v>2</v>
      </c>
      <c r="I249" s="1">
        <v>2</v>
      </c>
      <c r="J249" s="1">
        <v>3</v>
      </c>
      <c r="K249" s="1">
        <v>1</v>
      </c>
      <c r="L249" s="1">
        <v>4</v>
      </c>
      <c r="M249" s="1">
        <v>3</v>
      </c>
      <c r="N249" s="1">
        <v>2</v>
      </c>
      <c r="O249" s="1">
        <v>2</v>
      </c>
      <c r="P249" s="1">
        <v>4</v>
      </c>
      <c r="Q249" s="1">
        <v>4</v>
      </c>
      <c r="R249" s="1">
        <v>2</v>
      </c>
      <c r="S249" s="1">
        <v>1</v>
      </c>
      <c r="T249" s="1">
        <v>2</v>
      </c>
      <c r="U249" s="1">
        <v>2</v>
      </c>
      <c r="V249" s="1">
        <v>41</v>
      </c>
      <c r="W249" t="str">
        <f t="shared" si="3"/>
        <v>RENDAH</v>
      </c>
    </row>
    <row r="250" spans="1:23" x14ac:dyDescent="0.35">
      <c r="A250" s="22" t="s">
        <v>334</v>
      </c>
      <c r="B250" s="1" t="s">
        <v>10</v>
      </c>
      <c r="C250" s="1" t="s">
        <v>7</v>
      </c>
      <c r="D250" s="1">
        <v>17</v>
      </c>
      <c r="E250" s="1">
        <v>3</v>
      </c>
      <c r="F250" s="1">
        <v>3</v>
      </c>
      <c r="G250" s="1">
        <v>2</v>
      </c>
      <c r="H250" s="1">
        <v>2</v>
      </c>
      <c r="I250" s="1">
        <v>2</v>
      </c>
      <c r="J250" s="1">
        <v>3</v>
      </c>
      <c r="K250" s="1">
        <v>2</v>
      </c>
      <c r="L250" s="1">
        <v>2</v>
      </c>
      <c r="M250" s="1">
        <v>2</v>
      </c>
      <c r="N250" s="1">
        <v>3</v>
      </c>
      <c r="O250" s="1">
        <v>3</v>
      </c>
      <c r="P250" s="1">
        <v>3</v>
      </c>
      <c r="Q250" s="1">
        <v>3</v>
      </c>
      <c r="R250" s="1">
        <v>1</v>
      </c>
      <c r="S250" s="1">
        <v>3</v>
      </c>
      <c r="T250" s="1">
        <v>3</v>
      </c>
      <c r="U250" s="1">
        <v>4</v>
      </c>
      <c r="V250" s="1">
        <v>44</v>
      </c>
      <c r="W250" t="str">
        <f t="shared" si="3"/>
        <v>SEDANG</v>
      </c>
    </row>
    <row r="251" spans="1:23" x14ac:dyDescent="0.35">
      <c r="A251" s="22" t="s">
        <v>335</v>
      </c>
      <c r="B251" s="1" t="s">
        <v>10</v>
      </c>
      <c r="C251" s="1" t="s">
        <v>7</v>
      </c>
      <c r="D251" s="1">
        <v>16</v>
      </c>
      <c r="E251" s="1">
        <v>2</v>
      </c>
      <c r="F251" s="1">
        <v>3</v>
      </c>
      <c r="G251" s="1">
        <v>1</v>
      </c>
      <c r="H251" s="1">
        <v>3</v>
      </c>
      <c r="I251" s="1">
        <v>3</v>
      </c>
      <c r="J251" s="1">
        <v>2</v>
      </c>
      <c r="K251" s="1">
        <v>1</v>
      </c>
      <c r="L251" s="1">
        <v>3</v>
      </c>
      <c r="M251" s="1">
        <v>3</v>
      </c>
      <c r="N251" s="1">
        <v>4</v>
      </c>
      <c r="O251" s="1">
        <v>2</v>
      </c>
      <c r="P251" s="1">
        <v>3</v>
      </c>
      <c r="Q251" s="1">
        <v>3</v>
      </c>
      <c r="R251" s="1">
        <v>3</v>
      </c>
      <c r="S251" s="1">
        <v>3</v>
      </c>
      <c r="T251" s="1">
        <v>3</v>
      </c>
      <c r="U251" s="1">
        <v>3</v>
      </c>
      <c r="V251" s="1">
        <v>45</v>
      </c>
      <c r="W251" t="str">
        <f t="shared" si="3"/>
        <v>SEDANG</v>
      </c>
    </row>
    <row r="252" spans="1:23" x14ac:dyDescent="0.35">
      <c r="A252" s="22" t="s">
        <v>336</v>
      </c>
      <c r="B252" s="1" t="s">
        <v>10</v>
      </c>
      <c r="C252" s="1" t="s">
        <v>7</v>
      </c>
      <c r="D252" s="1">
        <v>16</v>
      </c>
      <c r="E252" s="1">
        <v>2</v>
      </c>
      <c r="F252" s="1">
        <v>2</v>
      </c>
      <c r="G252" s="1">
        <v>1</v>
      </c>
      <c r="H252" s="1">
        <v>4</v>
      </c>
      <c r="I252" s="1">
        <v>4</v>
      </c>
      <c r="J252" s="1">
        <v>3</v>
      </c>
      <c r="K252" s="1">
        <v>1</v>
      </c>
      <c r="L252" s="1">
        <v>3</v>
      </c>
      <c r="M252" s="1">
        <v>2</v>
      </c>
      <c r="N252" s="1">
        <v>1</v>
      </c>
      <c r="O252" s="1">
        <v>2</v>
      </c>
      <c r="P252" s="1">
        <v>4</v>
      </c>
      <c r="Q252" s="1">
        <v>1</v>
      </c>
      <c r="R252" s="1">
        <v>2</v>
      </c>
      <c r="S252" s="1">
        <v>3</v>
      </c>
      <c r="T252" s="1">
        <v>3</v>
      </c>
      <c r="U252" s="1">
        <v>1</v>
      </c>
      <c r="V252" s="1">
        <v>39</v>
      </c>
      <c r="W252" t="str">
        <f t="shared" si="3"/>
        <v>RENDAH</v>
      </c>
    </row>
    <row r="253" spans="1:23" x14ac:dyDescent="0.35">
      <c r="A253" s="22" t="s">
        <v>337</v>
      </c>
      <c r="B253" s="1" t="s">
        <v>9</v>
      </c>
      <c r="C253" s="1" t="s">
        <v>7</v>
      </c>
      <c r="D253" s="1">
        <v>17</v>
      </c>
      <c r="E253" s="1">
        <v>1</v>
      </c>
      <c r="F253" s="1">
        <v>2</v>
      </c>
      <c r="G253" s="1">
        <v>2</v>
      </c>
      <c r="H253" s="1">
        <v>3</v>
      </c>
      <c r="I253" s="1">
        <v>3</v>
      </c>
      <c r="J253" s="1">
        <v>2</v>
      </c>
      <c r="K253" s="1">
        <v>1</v>
      </c>
      <c r="L253" s="1">
        <v>3</v>
      </c>
      <c r="M253" s="1">
        <v>3</v>
      </c>
      <c r="N253" s="1">
        <v>2</v>
      </c>
      <c r="O253" s="1">
        <v>1</v>
      </c>
      <c r="P253" s="1">
        <v>4</v>
      </c>
      <c r="Q253" s="1">
        <v>2</v>
      </c>
      <c r="R253" s="1">
        <v>3</v>
      </c>
      <c r="S253" s="1">
        <v>2</v>
      </c>
      <c r="T253" s="1">
        <v>2</v>
      </c>
      <c r="U253" s="1">
        <v>3</v>
      </c>
      <c r="V253" s="1">
        <v>39</v>
      </c>
      <c r="W253" t="str">
        <f t="shared" si="3"/>
        <v>RENDAH</v>
      </c>
    </row>
    <row r="254" spans="1:23" x14ac:dyDescent="0.35">
      <c r="A254" s="22" t="s">
        <v>338</v>
      </c>
      <c r="B254" s="1" t="s">
        <v>10</v>
      </c>
      <c r="C254" s="1" t="s">
        <v>7</v>
      </c>
      <c r="D254" s="1">
        <v>16</v>
      </c>
      <c r="E254" s="1">
        <v>3</v>
      </c>
      <c r="F254" s="1">
        <v>3</v>
      </c>
      <c r="G254" s="1">
        <v>2</v>
      </c>
      <c r="H254" s="1">
        <v>3</v>
      </c>
      <c r="I254" s="1">
        <v>4</v>
      </c>
      <c r="J254" s="1">
        <v>4</v>
      </c>
      <c r="K254" s="1">
        <v>2</v>
      </c>
      <c r="L254" s="1">
        <v>3</v>
      </c>
      <c r="M254" s="1">
        <v>2</v>
      </c>
      <c r="N254" s="1">
        <v>2</v>
      </c>
      <c r="O254" s="1">
        <v>1</v>
      </c>
      <c r="P254" s="1">
        <v>4</v>
      </c>
      <c r="Q254" s="1">
        <v>1</v>
      </c>
      <c r="R254" s="1">
        <v>3</v>
      </c>
      <c r="S254" s="1">
        <v>2</v>
      </c>
      <c r="T254" s="1">
        <v>3</v>
      </c>
      <c r="U254" s="1">
        <v>3</v>
      </c>
      <c r="V254" s="1">
        <v>45</v>
      </c>
      <c r="W254" t="str">
        <f t="shared" si="3"/>
        <v>SEDANG</v>
      </c>
    </row>
    <row r="255" spans="1:23" x14ac:dyDescent="0.35">
      <c r="A255" s="22" t="s">
        <v>339</v>
      </c>
      <c r="B255" s="1" t="s">
        <v>9</v>
      </c>
      <c r="C255" s="1" t="s">
        <v>7</v>
      </c>
      <c r="D255" s="1">
        <v>17</v>
      </c>
      <c r="E255" s="1">
        <v>3</v>
      </c>
      <c r="F255" s="1">
        <v>3</v>
      </c>
      <c r="G255" s="1">
        <v>1</v>
      </c>
      <c r="H255" s="1">
        <v>4</v>
      </c>
      <c r="I255" s="1">
        <v>4</v>
      </c>
      <c r="J255" s="1">
        <v>3</v>
      </c>
      <c r="K255" s="1">
        <v>2</v>
      </c>
      <c r="L255" s="1">
        <v>4</v>
      </c>
      <c r="M255" s="1">
        <v>3</v>
      </c>
      <c r="N255" s="1">
        <v>3</v>
      </c>
      <c r="O255" s="1">
        <v>4</v>
      </c>
      <c r="P255" s="1">
        <v>4</v>
      </c>
      <c r="Q255" s="1">
        <v>4</v>
      </c>
      <c r="R255" s="1">
        <v>3</v>
      </c>
      <c r="S255" s="1">
        <v>3</v>
      </c>
      <c r="T255" s="1">
        <v>2</v>
      </c>
      <c r="U255" s="1">
        <v>3</v>
      </c>
      <c r="V255" s="1">
        <v>53</v>
      </c>
      <c r="W255" t="str">
        <f t="shared" si="3"/>
        <v>TINGGI</v>
      </c>
    </row>
    <row r="256" spans="1:23" x14ac:dyDescent="0.35">
      <c r="A256" s="22" t="s">
        <v>340</v>
      </c>
      <c r="B256" s="1" t="s">
        <v>10</v>
      </c>
      <c r="C256" s="1" t="s">
        <v>7</v>
      </c>
      <c r="D256" s="1">
        <v>16</v>
      </c>
      <c r="E256" s="1">
        <v>3</v>
      </c>
      <c r="F256" s="1">
        <v>3</v>
      </c>
      <c r="G256" s="1">
        <v>4</v>
      </c>
      <c r="H256" s="1">
        <v>3</v>
      </c>
      <c r="I256" s="1">
        <v>3</v>
      </c>
      <c r="J256" s="1">
        <v>1</v>
      </c>
      <c r="K256" s="1">
        <v>1</v>
      </c>
      <c r="L256" s="1">
        <v>3</v>
      </c>
      <c r="M256" s="1">
        <v>1</v>
      </c>
      <c r="N256" s="1">
        <v>1</v>
      </c>
      <c r="O256" s="1">
        <v>3</v>
      </c>
      <c r="P256" s="1">
        <v>4</v>
      </c>
      <c r="Q256" s="1">
        <v>2</v>
      </c>
      <c r="R256" s="1">
        <v>2</v>
      </c>
      <c r="S256" s="1">
        <v>4</v>
      </c>
      <c r="T256" s="1">
        <v>4</v>
      </c>
      <c r="U256" s="1">
        <v>3</v>
      </c>
      <c r="V256" s="1">
        <v>45</v>
      </c>
      <c r="W256" t="str">
        <f t="shared" si="3"/>
        <v>SEDANG</v>
      </c>
    </row>
    <row r="257" spans="1:23" x14ac:dyDescent="0.35">
      <c r="A257" s="22" t="s">
        <v>341</v>
      </c>
      <c r="B257" s="1" t="s">
        <v>9</v>
      </c>
      <c r="C257" s="1" t="s">
        <v>7</v>
      </c>
      <c r="D257" s="1">
        <v>17</v>
      </c>
      <c r="E257" s="1">
        <v>4</v>
      </c>
      <c r="F257" s="1">
        <v>4</v>
      </c>
      <c r="G257" s="1">
        <v>3</v>
      </c>
      <c r="H257" s="1">
        <v>3</v>
      </c>
      <c r="I257" s="1">
        <v>3</v>
      </c>
      <c r="J257" s="1">
        <v>3</v>
      </c>
      <c r="K257" s="1">
        <v>2</v>
      </c>
      <c r="L257" s="1">
        <v>3</v>
      </c>
      <c r="M257" s="1">
        <v>2</v>
      </c>
      <c r="N257" s="1">
        <v>3</v>
      </c>
      <c r="O257" s="1">
        <v>2</v>
      </c>
      <c r="P257" s="1">
        <v>3</v>
      </c>
      <c r="Q257" s="1">
        <v>3</v>
      </c>
      <c r="R257" s="1">
        <v>1</v>
      </c>
      <c r="S257" s="1">
        <v>3</v>
      </c>
      <c r="T257" s="1">
        <v>4</v>
      </c>
      <c r="U257" s="1">
        <v>3</v>
      </c>
      <c r="V257" s="1">
        <v>49</v>
      </c>
      <c r="W257" t="str">
        <f t="shared" si="3"/>
        <v>SEDANG</v>
      </c>
    </row>
    <row r="258" spans="1:23" x14ac:dyDescent="0.35">
      <c r="A258" s="22" t="s">
        <v>342</v>
      </c>
      <c r="B258" s="1" t="s">
        <v>9</v>
      </c>
      <c r="C258" s="1" t="s">
        <v>8</v>
      </c>
      <c r="D258" s="1">
        <v>17</v>
      </c>
      <c r="E258" s="1">
        <v>3</v>
      </c>
      <c r="F258" s="1">
        <v>4</v>
      </c>
      <c r="G258" s="1">
        <v>3</v>
      </c>
      <c r="H258" s="1">
        <v>3</v>
      </c>
      <c r="I258" s="1">
        <v>4</v>
      </c>
      <c r="J258" s="1">
        <v>3</v>
      </c>
      <c r="K258" s="1">
        <v>4</v>
      </c>
      <c r="L258" s="1">
        <v>3</v>
      </c>
      <c r="M258" s="1">
        <v>2</v>
      </c>
      <c r="N258" s="1">
        <v>4</v>
      </c>
      <c r="O258" s="1">
        <v>2</v>
      </c>
      <c r="P258" s="1">
        <v>4</v>
      </c>
      <c r="Q258" s="1">
        <v>3</v>
      </c>
      <c r="R258" s="1">
        <v>2</v>
      </c>
      <c r="S258" s="1">
        <v>3</v>
      </c>
      <c r="T258" s="1">
        <v>4</v>
      </c>
      <c r="U258" s="1">
        <v>4</v>
      </c>
      <c r="V258" s="1">
        <v>55</v>
      </c>
      <c r="W258" t="str">
        <f t="shared" si="3"/>
        <v>TINGGI</v>
      </c>
    </row>
    <row r="259" spans="1:23" x14ac:dyDescent="0.35">
      <c r="A259" s="22" t="s">
        <v>343</v>
      </c>
      <c r="B259" s="1" t="s">
        <v>9</v>
      </c>
      <c r="C259" s="1" t="s">
        <v>8</v>
      </c>
      <c r="D259" s="1">
        <v>17</v>
      </c>
      <c r="E259" s="1">
        <v>3</v>
      </c>
      <c r="F259" s="1">
        <v>3</v>
      </c>
      <c r="G259" s="1">
        <v>2</v>
      </c>
      <c r="H259" s="1">
        <v>2</v>
      </c>
      <c r="I259" s="1">
        <v>4</v>
      </c>
      <c r="J259" s="1">
        <v>4</v>
      </c>
      <c r="K259" s="1">
        <v>1</v>
      </c>
      <c r="L259" s="1">
        <v>4</v>
      </c>
      <c r="M259" s="1">
        <v>3</v>
      </c>
      <c r="N259" s="1">
        <v>1</v>
      </c>
      <c r="O259" s="1">
        <v>4</v>
      </c>
      <c r="P259" s="1">
        <v>2</v>
      </c>
      <c r="Q259" s="1">
        <v>3</v>
      </c>
      <c r="R259" s="1">
        <v>2</v>
      </c>
      <c r="S259" s="1">
        <v>1</v>
      </c>
      <c r="T259" s="1">
        <v>2</v>
      </c>
      <c r="U259" s="1">
        <v>3</v>
      </c>
      <c r="V259" s="1">
        <v>44</v>
      </c>
      <c r="W259" t="str">
        <f t="shared" ref="W259:W276" si="4">IF(V259&lt;42.32,"RENDAH",IF(V259&lt;50.31,"SEDANG",IF(V259&gt;50.31,"TINGGI")))</f>
        <v>SEDANG</v>
      </c>
    </row>
    <row r="260" spans="1:23" x14ac:dyDescent="0.35">
      <c r="A260" s="22" t="s">
        <v>344</v>
      </c>
      <c r="B260" s="1" t="s">
        <v>10</v>
      </c>
      <c r="C260" s="1" t="s">
        <v>7</v>
      </c>
      <c r="D260" s="1">
        <v>16</v>
      </c>
      <c r="E260" s="1">
        <v>2</v>
      </c>
      <c r="F260" s="1">
        <v>2</v>
      </c>
      <c r="G260" s="1">
        <v>4</v>
      </c>
      <c r="H260" s="1">
        <v>2</v>
      </c>
      <c r="I260" s="1">
        <v>2</v>
      </c>
      <c r="J260" s="1">
        <v>3</v>
      </c>
      <c r="K260" s="1">
        <v>1</v>
      </c>
      <c r="L260" s="1">
        <v>4</v>
      </c>
      <c r="M260" s="1">
        <v>3</v>
      </c>
      <c r="N260" s="1">
        <v>3</v>
      </c>
      <c r="O260" s="1">
        <v>1</v>
      </c>
      <c r="P260" s="1">
        <v>3</v>
      </c>
      <c r="Q260" s="1">
        <v>4</v>
      </c>
      <c r="R260" s="1">
        <v>1</v>
      </c>
      <c r="S260" s="1">
        <v>1</v>
      </c>
      <c r="T260" s="1">
        <v>1</v>
      </c>
      <c r="U260" s="1">
        <v>2</v>
      </c>
      <c r="V260" s="1">
        <v>39</v>
      </c>
      <c r="W260" t="str">
        <f t="shared" si="4"/>
        <v>RENDAH</v>
      </c>
    </row>
    <row r="261" spans="1:23" x14ac:dyDescent="0.35">
      <c r="A261" s="22" t="s">
        <v>345</v>
      </c>
      <c r="B261" s="1" t="s">
        <v>9</v>
      </c>
      <c r="C261" s="1" t="s">
        <v>7</v>
      </c>
      <c r="D261" s="1">
        <v>18</v>
      </c>
      <c r="E261" s="1">
        <v>3</v>
      </c>
      <c r="F261" s="1">
        <v>3</v>
      </c>
      <c r="G261" s="1">
        <v>2</v>
      </c>
      <c r="H261" s="1">
        <v>4</v>
      </c>
      <c r="I261" s="1">
        <v>3</v>
      </c>
      <c r="J261" s="1">
        <v>2</v>
      </c>
      <c r="K261" s="1">
        <v>3</v>
      </c>
      <c r="L261" s="1">
        <v>4</v>
      </c>
      <c r="M261" s="1">
        <v>3</v>
      </c>
      <c r="N261" s="1">
        <v>3</v>
      </c>
      <c r="O261" s="1">
        <v>4</v>
      </c>
      <c r="P261" s="1">
        <v>3</v>
      </c>
      <c r="Q261" s="1">
        <v>3</v>
      </c>
      <c r="R261" s="1">
        <v>2</v>
      </c>
      <c r="S261" s="1">
        <v>3</v>
      </c>
      <c r="T261" s="1">
        <v>2</v>
      </c>
      <c r="U261" s="1">
        <v>2</v>
      </c>
      <c r="V261" s="1">
        <v>49</v>
      </c>
      <c r="W261" t="str">
        <f t="shared" si="4"/>
        <v>SEDANG</v>
      </c>
    </row>
    <row r="262" spans="1:23" x14ac:dyDescent="0.35">
      <c r="A262" s="22" t="s">
        <v>346</v>
      </c>
      <c r="B262" s="1" t="s">
        <v>9</v>
      </c>
      <c r="C262" s="1" t="s">
        <v>8</v>
      </c>
      <c r="D262" s="1">
        <v>17</v>
      </c>
      <c r="E262" s="1">
        <v>3</v>
      </c>
      <c r="F262" s="1">
        <v>4</v>
      </c>
      <c r="G262" s="1">
        <v>3</v>
      </c>
      <c r="H262" s="1">
        <v>3</v>
      </c>
      <c r="I262" s="1">
        <v>4</v>
      </c>
      <c r="J262" s="1">
        <v>1</v>
      </c>
      <c r="K262" s="1">
        <v>2</v>
      </c>
      <c r="L262" s="1">
        <v>3</v>
      </c>
      <c r="M262" s="1">
        <v>2</v>
      </c>
      <c r="N262" s="1">
        <v>2</v>
      </c>
      <c r="O262" s="1">
        <v>3</v>
      </c>
      <c r="P262" s="1">
        <v>3</v>
      </c>
      <c r="Q262" s="1">
        <v>3</v>
      </c>
      <c r="R262" s="1">
        <v>2</v>
      </c>
      <c r="S262" s="1">
        <v>3</v>
      </c>
      <c r="T262" s="1">
        <v>2</v>
      </c>
      <c r="U262" s="1">
        <v>4</v>
      </c>
      <c r="V262" s="1">
        <v>47</v>
      </c>
      <c r="W262" t="str">
        <f t="shared" si="4"/>
        <v>SEDANG</v>
      </c>
    </row>
    <row r="263" spans="1:23" x14ac:dyDescent="0.35">
      <c r="A263" s="22" t="s">
        <v>347</v>
      </c>
      <c r="B263" s="1" t="s">
        <v>10</v>
      </c>
      <c r="C263" s="1" t="s">
        <v>7</v>
      </c>
      <c r="D263" s="1">
        <v>16</v>
      </c>
      <c r="E263" s="1">
        <v>2</v>
      </c>
      <c r="F263" s="1">
        <v>2</v>
      </c>
      <c r="G263" s="1">
        <v>3</v>
      </c>
      <c r="H263" s="1">
        <v>3</v>
      </c>
      <c r="I263" s="1">
        <v>2</v>
      </c>
      <c r="J263" s="1">
        <v>2</v>
      </c>
      <c r="K263" s="1">
        <v>4</v>
      </c>
      <c r="L263" s="1">
        <v>1</v>
      </c>
      <c r="M263" s="1">
        <v>3</v>
      </c>
      <c r="N263" s="1">
        <v>4</v>
      </c>
      <c r="O263" s="1">
        <v>2</v>
      </c>
      <c r="P263" s="1">
        <v>1</v>
      </c>
      <c r="Q263" s="1">
        <v>4</v>
      </c>
      <c r="R263" s="1">
        <v>4</v>
      </c>
      <c r="S263" s="1">
        <v>3</v>
      </c>
      <c r="T263" s="1">
        <v>4</v>
      </c>
      <c r="U263" s="1">
        <v>3</v>
      </c>
      <c r="V263" s="1">
        <v>47</v>
      </c>
      <c r="W263" t="str">
        <f t="shared" si="4"/>
        <v>SEDANG</v>
      </c>
    </row>
    <row r="264" spans="1:23" x14ac:dyDescent="0.35">
      <c r="A264" s="22" t="s">
        <v>348</v>
      </c>
      <c r="B264" s="1" t="s">
        <v>10</v>
      </c>
      <c r="C264" s="1" t="s">
        <v>8</v>
      </c>
      <c r="D264" s="1">
        <v>16</v>
      </c>
      <c r="E264" s="1">
        <v>4</v>
      </c>
      <c r="F264" s="1">
        <v>4</v>
      </c>
      <c r="G264" s="1">
        <v>4</v>
      </c>
      <c r="H264" s="1">
        <v>3</v>
      </c>
      <c r="I264" s="1">
        <v>3</v>
      </c>
      <c r="J264" s="1">
        <v>4</v>
      </c>
      <c r="K264" s="1">
        <v>3</v>
      </c>
      <c r="L264" s="1">
        <v>3</v>
      </c>
      <c r="M264" s="1">
        <v>2</v>
      </c>
      <c r="N264" s="1">
        <v>1</v>
      </c>
      <c r="O264" s="1">
        <v>4</v>
      </c>
      <c r="P264" s="1">
        <v>3</v>
      </c>
      <c r="Q264" s="1">
        <v>2</v>
      </c>
      <c r="R264" s="1">
        <v>3</v>
      </c>
      <c r="S264" s="1">
        <v>1</v>
      </c>
      <c r="T264" s="1">
        <v>2</v>
      </c>
      <c r="U264" s="1">
        <v>3</v>
      </c>
      <c r="V264" s="1">
        <v>49</v>
      </c>
      <c r="W264" t="str">
        <f t="shared" si="4"/>
        <v>SEDANG</v>
      </c>
    </row>
    <row r="265" spans="1:23" x14ac:dyDescent="0.35">
      <c r="A265" s="22" t="s">
        <v>349</v>
      </c>
      <c r="B265" s="1" t="s">
        <v>9</v>
      </c>
      <c r="C265" s="1" t="s">
        <v>7</v>
      </c>
      <c r="D265" s="1">
        <v>16</v>
      </c>
      <c r="E265" s="1">
        <v>2</v>
      </c>
      <c r="F265" s="1">
        <v>2</v>
      </c>
      <c r="G265" s="1">
        <v>2</v>
      </c>
      <c r="H265" s="1">
        <v>4</v>
      </c>
      <c r="I265" s="1">
        <v>1</v>
      </c>
      <c r="J265" s="1">
        <v>2</v>
      </c>
      <c r="K265" s="1">
        <v>4</v>
      </c>
      <c r="L265" s="1">
        <v>3</v>
      </c>
      <c r="M265" s="1">
        <v>3</v>
      </c>
      <c r="N265" s="1">
        <v>2</v>
      </c>
      <c r="O265" s="1">
        <v>2</v>
      </c>
      <c r="P265" s="1">
        <v>4</v>
      </c>
      <c r="Q265" s="1">
        <v>3</v>
      </c>
      <c r="R265" s="1">
        <v>2</v>
      </c>
      <c r="S265" s="1">
        <v>1</v>
      </c>
      <c r="T265" s="1">
        <v>3</v>
      </c>
      <c r="U265" s="1">
        <v>3</v>
      </c>
      <c r="V265" s="1">
        <v>43</v>
      </c>
      <c r="W265" t="str">
        <f t="shared" si="4"/>
        <v>SEDANG</v>
      </c>
    </row>
    <row r="266" spans="1:23" x14ac:dyDescent="0.35">
      <c r="A266" s="22" t="s">
        <v>350</v>
      </c>
      <c r="B266" s="1" t="s">
        <v>10</v>
      </c>
      <c r="C266" s="1" t="s">
        <v>7</v>
      </c>
      <c r="D266" s="1">
        <v>16</v>
      </c>
      <c r="E266" s="1">
        <v>3</v>
      </c>
      <c r="F266" s="1">
        <v>1</v>
      </c>
      <c r="G266" s="1">
        <v>2</v>
      </c>
      <c r="H266" s="1">
        <v>3</v>
      </c>
      <c r="I266" s="1">
        <v>3</v>
      </c>
      <c r="J266" s="1">
        <v>2</v>
      </c>
      <c r="K266" s="1">
        <v>3</v>
      </c>
      <c r="L266" s="1">
        <v>2</v>
      </c>
      <c r="M266" s="1">
        <v>4</v>
      </c>
      <c r="N266" s="1">
        <v>3</v>
      </c>
      <c r="O266" s="1">
        <v>3</v>
      </c>
      <c r="P266" s="1">
        <v>2</v>
      </c>
      <c r="Q266" s="1">
        <v>3</v>
      </c>
      <c r="R266" s="1">
        <v>1</v>
      </c>
      <c r="S266" s="1">
        <v>3</v>
      </c>
      <c r="T266" s="1">
        <v>2</v>
      </c>
      <c r="U266" s="1">
        <v>3</v>
      </c>
      <c r="V266" s="1">
        <v>43</v>
      </c>
      <c r="W266" t="str">
        <f t="shared" si="4"/>
        <v>SEDANG</v>
      </c>
    </row>
    <row r="267" spans="1:23" x14ac:dyDescent="0.35">
      <c r="A267" s="22" t="s">
        <v>351</v>
      </c>
      <c r="B267" s="1" t="s">
        <v>10</v>
      </c>
      <c r="C267" s="1" t="s">
        <v>7</v>
      </c>
      <c r="D267" s="1">
        <v>15</v>
      </c>
      <c r="E267" s="1">
        <v>3</v>
      </c>
      <c r="F267" s="1">
        <v>4</v>
      </c>
      <c r="G267" s="1">
        <v>1</v>
      </c>
      <c r="H267" s="1">
        <v>4</v>
      </c>
      <c r="I267" s="1">
        <v>3</v>
      </c>
      <c r="J267" s="1">
        <v>3</v>
      </c>
      <c r="K267" s="1">
        <v>2</v>
      </c>
      <c r="L267" s="1">
        <v>3</v>
      </c>
      <c r="M267" s="1">
        <v>3</v>
      </c>
      <c r="N267" s="1">
        <v>2</v>
      </c>
      <c r="O267" s="1">
        <v>4</v>
      </c>
      <c r="P267" s="1">
        <v>3</v>
      </c>
      <c r="Q267" s="1">
        <v>1</v>
      </c>
      <c r="R267" s="1">
        <v>2</v>
      </c>
      <c r="S267" s="1">
        <v>2</v>
      </c>
      <c r="T267" s="1">
        <v>3</v>
      </c>
      <c r="U267" s="1">
        <v>3</v>
      </c>
      <c r="V267" s="1">
        <v>46</v>
      </c>
      <c r="W267" t="str">
        <f t="shared" si="4"/>
        <v>SEDANG</v>
      </c>
    </row>
    <row r="268" spans="1:23" x14ac:dyDescent="0.35">
      <c r="A268" s="22" t="s">
        <v>352</v>
      </c>
      <c r="B268" s="1" t="s">
        <v>10</v>
      </c>
      <c r="C268" s="1" t="s">
        <v>7</v>
      </c>
      <c r="D268" s="1">
        <v>16</v>
      </c>
      <c r="E268" s="1">
        <v>4</v>
      </c>
      <c r="F268" s="1">
        <v>3</v>
      </c>
      <c r="G268" s="1">
        <v>2</v>
      </c>
      <c r="H268" s="1">
        <v>3</v>
      </c>
      <c r="I268" s="1">
        <v>1</v>
      </c>
      <c r="J268" s="1">
        <v>3</v>
      </c>
      <c r="K268" s="1">
        <v>1</v>
      </c>
      <c r="L268" s="1">
        <v>4</v>
      </c>
      <c r="M268" s="1">
        <v>3</v>
      </c>
      <c r="N268" s="1">
        <v>2</v>
      </c>
      <c r="O268" s="1">
        <v>2</v>
      </c>
      <c r="P268" s="1">
        <v>1</v>
      </c>
      <c r="Q268" s="1">
        <v>2</v>
      </c>
      <c r="R268" s="1">
        <v>3</v>
      </c>
      <c r="S268" s="1">
        <v>3</v>
      </c>
      <c r="T268" s="1">
        <v>3</v>
      </c>
      <c r="U268" s="1">
        <v>3</v>
      </c>
      <c r="V268" s="1">
        <v>43</v>
      </c>
      <c r="W268" t="str">
        <f t="shared" si="4"/>
        <v>SEDANG</v>
      </c>
    </row>
    <row r="269" spans="1:23" x14ac:dyDescent="0.35">
      <c r="A269" s="22" t="s">
        <v>353</v>
      </c>
      <c r="B269" s="1" t="s">
        <v>9</v>
      </c>
      <c r="C269" s="1" t="s">
        <v>7</v>
      </c>
      <c r="D269" s="1">
        <v>17</v>
      </c>
      <c r="E269" s="1">
        <v>3</v>
      </c>
      <c r="F269" s="1">
        <v>3</v>
      </c>
      <c r="G269" s="1">
        <v>2</v>
      </c>
      <c r="H269" s="1">
        <v>4</v>
      </c>
      <c r="I269" s="1">
        <v>3</v>
      </c>
      <c r="J269" s="1">
        <v>1</v>
      </c>
      <c r="K269" s="1">
        <v>4</v>
      </c>
      <c r="L269" s="1">
        <v>1</v>
      </c>
      <c r="M269" s="1">
        <v>2</v>
      </c>
      <c r="N269" s="1">
        <v>4</v>
      </c>
      <c r="O269" s="1">
        <v>2</v>
      </c>
      <c r="P269" s="1">
        <v>3</v>
      </c>
      <c r="Q269" s="1">
        <v>2</v>
      </c>
      <c r="R269" s="1">
        <v>3</v>
      </c>
      <c r="S269" s="1">
        <v>2</v>
      </c>
      <c r="T269" s="1">
        <v>3</v>
      </c>
      <c r="U269" s="1">
        <v>3</v>
      </c>
      <c r="V269" s="1">
        <v>45</v>
      </c>
      <c r="W269" t="str">
        <f t="shared" si="4"/>
        <v>SEDANG</v>
      </c>
    </row>
    <row r="270" spans="1:23" x14ac:dyDescent="0.35">
      <c r="A270" s="22" t="s">
        <v>354</v>
      </c>
      <c r="B270" s="1" t="s">
        <v>9</v>
      </c>
      <c r="C270" s="1" t="s">
        <v>7</v>
      </c>
      <c r="D270" s="1">
        <v>17</v>
      </c>
      <c r="E270" s="1">
        <v>3</v>
      </c>
      <c r="F270" s="1">
        <v>4</v>
      </c>
      <c r="G270" s="1">
        <v>1</v>
      </c>
      <c r="H270" s="1">
        <v>2</v>
      </c>
      <c r="I270" s="1">
        <v>3</v>
      </c>
      <c r="J270" s="1">
        <v>4</v>
      </c>
      <c r="K270" s="1">
        <v>2</v>
      </c>
      <c r="L270" s="1">
        <v>3</v>
      </c>
      <c r="M270" s="1">
        <v>3</v>
      </c>
      <c r="N270" s="1">
        <v>3</v>
      </c>
      <c r="O270" s="1">
        <v>2</v>
      </c>
      <c r="P270" s="1">
        <v>1</v>
      </c>
      <c r="Q270" s="1">
        <v>3</v>
      </c>
      <c r="R270" s="1">
        <v>2</v>
      </c>
      <c r="S270" s="1">
        <v>3</v>
      </c>
      <c r="T270" s="1">
        <v>2</v>
      </c>
      <c r="U270" s="1">
        <v>3</v>
      </c>
      <c r="V270" s="1">
        <v>44</v>
      </c>
      <c r="W270" t="str">
        <f t="shared" si="4"/>
        <v>SEDANG</v>
      </c>
    </row>
    <row r="271" spans="1:23" x14ac:dyDescent="0.35">
      <c r="A271" s="22" t="s">
        <v>355</v>
      </c>
      <c r="B271" s="1" t="s">
        <v>10</v>
      </c>
      <c r="C271" s="1" t="s">
        <v>7</v>
      </c>
      <c r="D271" s="1">
        <v>16</v>
      </c>
      <c r="E271" s="1">
        <v>3</v>
      </c>
      <c r="F271" s="1">
        <v>3</v>
      </c>
      <c r="G271" s="1">
        <v>4</v>
      </c>
      <c r="H271" s="1">
        <v>2</v>
      </c>
      <c r="I271" s="1">
        <v>2</v>
      </c>
      <c r="J271" s="1">
        <v>4</v>
      </c>
      <c r="K271" s="1">
        <v>3</v>
      </c>
      <c r="L271" s="1">
        <v>4</v>
      </c>
      <c r="M271" s="1">
        <v>3</v>
      </c>
      <c r="N271" s="1">
        <v>2</v>
      </c>
      <c r="O271" s="1">
        <v>3</v>
      </c>
      <c r="P271" s="1">
        <v>3</v>
      </c>
      <c r="Q271" s="1">
        <v>4</v>
      </c>
      <c r="R271" s="1">
        <v>4</v>
      </c>
      <c r="S271" s="1">
        <v>4</v>
      </c>
      <c r="T271" s="1">
        <v>2</v>
      </c>
      <c r="U271" s="1">
        <v>3</v>
      </c>
      <c r="V271" s="1">
        <v>53</v>
      </c>
      <c r="W271" t="str">
        <f t="shared" si="4"/>
        <v>TINGGI</v>
      </c>
    </row>
    <row r="272" spans="1:23" x14ac:dyDescent="0.35">
      <c r="A272" s="22" t="s">
        <v>356</v>
      </c>
      <c r="B272" s="1" t="s">
        <v>10</v>
      </c>
      <c r="C272" s="1" t="s">
        <v>7</v>
      </c>
      <c r="D272" s="1">
        <v>16</v>
      </c>
      <c r="E272" s="1">
        <v>3</v>
      </c>
      <c r="F272" s="1">
        <v>3</v>
      </c>
      <c r="G272" s="1">
        <v>3</v>
      </c>
      <c r="H272" s="1">
        <v>4</v>
      </c>
      <c r="I272" s="1">
        <v>3</v>
      </c>
      <c r="J272" s="1">
        <v>3</v>
      </c>
      <c r="K272" s="1">
        <v>2</v>
      </c>
      <c r="L272" s="1">
        <v>3</v>
      </c>
      <c r="M272" s="1">
        <v>2</v>
      </c>
      <c r="N272" s="1">
        <v>3</v>
      </c>
      <c r="O272" s="1">
        <v>4</v>
      </c>
      <c r="P272" s="1">
        <v>3</v>
      </c>
      <c r="Q272" s="1">
        <v>2</v>
      </c>
      <c r="R272" s="1">
        <v>4</v>
      </c>
      <c r="S272" s="1">
        <v>3</v>
      </c>
      <c r="T272" s="1">
        <v>2</v>
      </c>
      <c r="U272" s="1">
        <v>3</v>
      </c>
      <c r="V272" s="1">
        <v>50</v>
      </c>
      <c r="W272" t="str">
        <f t="shared" si="4"/>
        <v>SEDANG</v>
      </c>
    </row>
    <row r="273" spans="1:23" x14ac:dyDescent="0.35">
      <c r="A273" s="22" t="s">
        <v>357</v>
      </c>
      <c r="B273" s="1" t="s">
        <v>10</v>
      </c>
      <c r="C273" s="1" t="s">
        <v>7</v>
      </c>
      <c r="D273" s="1">
        <v>16</v>
      </c>
      <c r="E273" s="1">
        <v>3</v>
      </c>
      <c r="F273" s="1">
        <v>4</v>
      </c>
      <c r="G273" s="1">
        <v>4</v>
      </c>
      <c r="H273" s="1">
        <v>2</v>
      </c>
      <c r="I273" s="1">
        <v>2</v>
      </c>
      <c r="J273" s="1">
        <v>2</v>
      </c>
      <c r="K273" s="1">
        <v>4</v>
      </c>
      <c r="L273" s="1">
        <v>2</v>
      </c>
      <c r="M273" s="1">
        <v>4</v>
      </c>
      <c r="N273" s="1">
        <v>2</v>
      </c>
      <c r="O273" s="1">
        <v>4</v>
      </c>
      <c r="P273" s="1">
        <v>2</v>
      </c>
      <c r="Q273" s="1">
        <v>3</v>
      </c>
      <c r="R273" s="1">
        <v>4</v>
      </c>
      <c r="S273" s="1">
        <v>2</v>
      </c>
      <c r="T273" s="1">
        <v>3</v>
      </c>
      <c r="U273" s="1">
        <v>1</v>
      </c>
      <c r="V273" s="1">
        <v>48</v>
      </c>
      <c r="W273" t="str">
        <f t="shared" si="4"/>
        <v>SEDANG</v>
      </c>
    </row>
    <row r="274" spans="1:23" x14ac:dyDescent="0.35">
      <c r="A274" s="22" t="s">
        <v>358</v>
      </c>
      <c r="B274" s="1" t="s">
        <v>9</v>
      </c>
      <c r="C274" s="1" t="s">
        <v>7</v>
      </c>
      <c r="D274" s="1">
        <v>17</v>
      </c>
      <c r="E274" s="1">
        <v>2</v>
      </c>
      <c r="F274" s="1">
        <v>3</v>
      </c>
      <c r="G274" s="1">
        <v>1</v>
      </c>
      <c r="H274" s="1">
        <v>4</v>
      </c>
      <c r="I274" s="1">
        <v>4</v>
      </c>
      <c r="J274" s="1">
        <v>4</v>
      </c>
      <c r="K274" s="1">
        <v>2</v>
      </c>
      <c r="L274" s="1">
        <v>4</v>
      </c>
      <c r="M274" s="1">
        <v>2</v>
      </c>
      <c r="N274" s="1">
        <v>2</v>
      </c>
      <c r="O274" s="1">
        <v>3</v>
      </c>
      <c r="P274" s="1">
        <v>4</v>
      </c>
      <c r="Q274" s="1">
        <v>3</v>
      </c>
      <c r="R274" s="1">
        <v>3</v>
      </c>
      <c r="S274" s="1">
        <v>1</v>
      </c>
      <c r="T274" s="1">
        <v>2</v>
      </c>
      <c r="U274" s="1">
        <v>2</v>
      </c>
      <c r="V274" s="1">
        <v>46</v>
      </c>
      <c r="W274" t="str">
        <f t="shared" si="4"/>
        <v>SEDANG</v>
      </c>
    </row>
    <row r="275" spans="1:23" x14ac:dyDescent="0.35">
      <c r="A275" s="22" t="s">
        <v>359</v>
      </c>
      <c r="B275" s="1" t="s">
        <v>10</v>
      </c>
      <c r="C275" s="1" t="s">
        <v>7</v>
      </c>
      <c r="D275" s="1">
        <v>17</v>
      </c>
      <c r="E275" s="1">
        <v>3</v>
      </c>
      <c r="F275" s="1">
        <v>4</v>
      </c>
      <c r="G275" s="1">
        <v>2</v>
      </c>
      <c r="H275" s="1">
        <v>2</v>
      </c>
      <c r="I275" s="1">
        <v>4</v>
      </c>
      <c r="J275" s="1">
        <v>3</v>
      </c>
      <c r="K275" s="1">
        <v>1</v>
      </c>
      <c r="L275" s="1">
        <v>3</v>
      </c>
      <c r="M275" s="1">
        <v>2</v>
      </c>
      <c r="N275" s="1">
        <v>3</v>
      </c>
      <c r="O275" s="1">
        <v>4</v>
      </c>
      <c r="P275" s="1">
        <v>4</v>
      </c>
      <c r="Q275" s="1">
        <v>3</v>
      </c>
      <c r="R275" s="1">
        <v>3</v>
      </c>
      <c r="S275" s="1">
        <v>3</v>
      </c>
      <c r="T275" s="1">
        <v>2</v>
      </c>
      <c r="U275" s="1">
        <v>3</v>
      </c>
      <c r="V275" s="1">
        <v>49</v>
      </c>
      <c r="W275" t="str">
        <f t="shared" si="4"/>
        <v>SEDANG</v>
      </c>
    </row>
    <row r="276" spans="1:23" x14ac:dyDescent="0.35">
      <c r="A276" s="22" t="s">
        <v>360</v>
      </c>
      <c r="B276" s="1" t="s">
        <v>10</v>
      </c>
      <c r="C276" s="1" t="s">
        <v>7</v>
      </c>
      <c r="D276" s="1">
        <v>16</v>
      </c>
      <c r="E276" s="1">
        <v>2</v>
      </c>
      <c r="F276" s="1">
        <v>2</v>
      </c>
      <c r="G276" s="1">
        <v>4</v>
      </c>
      <c r="H276" s="1">
        <v>3</v>
      </c>
      <c r="I276" s="1">
        <v>2</v>
      </c>
      <c r="J276" s="1">
        <v>2</v>
      </c>
      <c r="K276" s="1">
        <v>4</v>
      </c>
      <c r="L276" s="1">
        <v>1</v>
      </c>
      <c r="M276" s="1">
        <v>3</v>
      </c>
      <c r="N276" s="1">
        <v>3</v>
      </c>
      <c r="O276" s="1">
        <v>2</v>
      </c>
      <c r="P276" s="1">
        <v>3</v>
      </c>
      <c r="Q276" s="1">
        <v>4</v>
      </c>
      <c r="R276" s="1">
        <v>2</v>
      </c>
      <c r="S276" s="1">
        <v>2</v>
      </c>
      <c r="T276" s="1">
        <v>2</v>
      </c>
      <c r="U276" s="1">
        <v>2</v>
      </c>
      <c r="V276" s="1">
        <v>43</v>
      </c>
      <c r="W276" t="str">
        <f t="shared" si="4"/>
        <v>SEDANG</v>
      </c>
    </row>
    <row r="277" spans="1:23" x14ac:dyDescent="0.35">
      <c r="D277" t="s">
        <v>82</v>
      </c>
      <c r="E277" s="1">
        <f>SUM(E2:E276)</f>
        <v>799</v>
      </c>
      <c r="F277" s="1">
        <f t="shared" ref="F277:U277" si="5">SUM(F2:F276)</f>
        <v>801</v>
      </c>
      <c r="G277" s="1">
        <f t="shared" si="5"/>
        <v>735</v>
      </c>
      <c r="H277" s="1">
        <f t="shared" si="5"/>
        <v>823</v>
      </c>
      <c r="I277" s="1">
        <f t="shared" si="5"/>
        <v>734</v>
      </c>
      <c r="J277" s="1">
        <f t="shared" si="5"/>
        <v>768</v>
      </c>
      <c r="K277" s="1">
        <f t="shared" si="5"/>
        <v>635</v>
      </c>
      <c r="L277" s="1">
        <f t="shared" si="5"/>
        <v>765</v>
      </c>
      <c r="M277" s="1">
        <f t="shared" si="5"/>
        <v>770</v>
      </c>
      <c r="N277" s="1">
        <f t="shared" si="5"/>
        <v>702</v>
      </c>
      <c r="O277" s="1">
        <f t="shared" si="5"/>
        <v>738</v>
      </c>
      <c r="P277" s="1">
        <f t="shared" si="5"/>
        <v>832</v>
      </c>
      <c r="Q277" s="1">
        <f t="shared" si="5"/>
        <v>765</v>
      </c>
      <c r="R277" s="1">
        <f t="shared" si="5"/>
        <v>687</v>
      </c>
      <c r="S277" s="1">
        <f t="shared" si="5"/>
        <v>724</v>
      </c>
      <c r="T277" s="1">
        <f t="shared" si="5"/>
        <v>755</v>
      </c>
      <c r="U277" s="1">
        <f t="shared" si="5"/>
        <v>704</v>
      </c>
    </row>
    <row r="278" spans="1:23" x14ac:dyDescent="0.35">
      <c r="D278" t="s">
        <v>361</v>
      </c>
      <c r="E278" s="1" t="str">
        <f>IF(E277&lt;689.5,"RENDAH",IF(E277&lt;799.9,"SEDANG",IF(E277&gt;799.9,"TINGGI")))</f>
        <v>SEDANG</v>
      </c>
      <c r="F278" s="1" t="str">
        <f>IF(F277&lt;689.5,"RENDAH",IF(F277&lt;799.9,"SEDANG",IF(F277&gt;799.9,"TINGGI")))</f>
        <v>TINGGI</v>
      </c>
      <c r="G278" s="1" t="str">
        <f t="shared" ref="G278:O278" si="6">IF(G277&lt;689.5,"RENDAH",IF(G277&lt;799.9,"SEDANG",IF(G277&gt;799.9,"TINGGI")))</f>
        <v>SEDANG</v>
      </c>
      <c r="H278" s="1" t="str">
        <f t="shared" si="6"/>
        <v>TINGGI</v>
      </c>
      <c r="I278" s="1" t="str">
        <f t="shared" si="6"/>
        <v>SEDANG</v>
      </c>
      <c r="J278" s="1" t="str">
        <f t="shared" si="6"/>
        <v>SEDANG</v>
      </c>
      <c r="K278" s="1" t="str">
        <f t="shared" si="6"/>
        <v>RENDAH</v>
      </c>
      <c r="L278" s="1" t="str">
        <f t="shared" si="6"/>
        <v>SEDANG</v>
      </c>
      <c r="M278" s="1" t="str">
        <f t="shared" si="6"/>
        <v>SEDANG</v>
      </c>
      <c r="N278" s="1" t="str">
        <f t="shared" si="6"/>
        <v>SEDANG</v>
      </c>
      <c r="O278" s="1" t="str">
        <f t="shared" si="6"/>
        <v>SEDANG</v>
      </c>
      <c r="P278" s="1" t="str">
        <f>IF(P277&lt;689.5,"RENDAH",IF(P277&lt;799.9,"SEDANG",IF(P277&gt;799.9,"TINGGI")))</f>
        <v>TINGGI</v>
      </c>
      <c r="Q278" s="1" t="str">
        <f t="shared" ref="Q278" si="7">IF(Q277&lt;689.5,"RENDAH",IF(Q277&lt;799.9,"SEDANG",IF(Q277&gt;799.9,"TINGGI")))</f>
        <v>SEDANG</v>
      </c>
      <c r="R278" s="1" t="str">
        <f t="shared" ref="R278" si="8">IF(R277&lt;689.5,"RENDAH",IF(R277&lt;799.9,"SEDANG",IF(R277&gt;799.9,"TINGGI")))</f>
        <v>RENDAH</v>
      </c>
      <c r="S278" s="1" t="str">
        <f t="shared" ref="S278" si="9">IF(S277&lt;689.5,"RENDAH",IF(S277&lt;799.9,"SEDANG",IF(S277&gt;799.9,"TINGGI")))</f>
        <v>SEDANG</v>
      </c>
      <c r="T278" s="1" t="str">
        <f t="shared" ref="T278" si="10">IF(T277&lt;689.5,"RENDAH",IF(T277&lt;799.9,"SEDANG",IF(T277&gt;799.9,"TINGGI")))</f>
        <v>SEDANG</v>
      </c>
      <c r="U278" s="1" t="str">
        <f t="shared" ref="U278" si="11">IF(U277&lt;689.5,"RENDAH",IF(U277&lt;799.9,"SEDANG",IF(U277&gt;799.9,"TINGGI")))</f>
        <v>SEDANG</v>
      </c>
    </row>
    <row r="281" spans="1:23" x14ac:dyDescent="0.35">
      <c r="G281" s="6" t="s">
        <v>68</v>
      </c>
      <c r="H281" s="6"/>
      <c r="J281" s="9" t="s">
        <v>57</v>
      </c>
      <c r="K281" s="9"/>
      <c r="L281" s="9"/>
    </row>
    <row r="282" spans="1:23" x14ac:dyDescent="0.35">
      <c r="G282" s="6" t="s">
        <v>64</v>
      </c>
      <c r="H282" s="6">
        <f>AVERAGE(E277:U277)</f>
        <v>749.23529411764707</v>
      </c>
      <c r="J282" s="8" t="s">
        <v>58</v>
      </c>
      <c r="K282" s="9" t="s">
        <v>59</v>
      </c>
      <c r="L282" s="9"/>
    </row>
    <row r="283" spans="1:23" x14ac:dyDescent="0.35">
      <c r="G283" s="6" t="s">
        <v>65</v>
      </c>
      <c r="H283" s="6">
        <f>STDEV(E277:U277)</f>
        <v>50.719238721323372</v>
      </c>
      <c r="J283" s="8" t="s">
        <v>60</v>
      </c>
      <c r="K283" s="23" t="s">
        <v>61</v>
      </c>
      <c r="L283" s="9"/>
    </row>
    <row r="284" spans="1:23" x14ac:dyDescent="0.35">
      <c r="G284" s="6" t="s">
        <v>66</v>
      </c>
      <c r="H284" s="6">
        <f>H282-H283</f>
        <v>698.51605539632374</v>
      </c>
      <c r="J284" s="8" t="s">
        <v>62</v>
      </c>
      <c r="K284" s="23" t="s">
        <v>63</v>
      </c>
      <c r="L284" s="9"/>
    </row>
    <row r="285" spans="1:23" x14ac:dyDescent="0.35">
      <c r="G285" s="6" t="s">
        <v>67</v>
      </c>
      <c r="H285" s="6">
        <f>H282+H283</f>
        <v>799.95453283897041</v>
      </c>
    </row>
    <row r="286" spans="1:23" x14ac:dyDescent="0.35">
      <c r="J286" s="23" t="s">
        <v>69</v>
      </c>
      <c r="K286" s="23"/>
      <c r="L286" s="6"/>
    </row>
    <row r="287" spans="1:23" x14ac:dyDescent="0.35">
      <c r="J287" s="11" t="s">
        <v>58</v>
      </c>
      <c r="K287" s="7" t="s">
        <v>362</v>
      </c>
      <c r="L287" s="6"/>
    </row>
    <row r="288" spans="1:23" x14ac:dyDescent="0.35">
      <c r="J288" s="11" t="s">
        <v>60</v>
      </c>
      <c r="K288" s="7" t="s">
        <v>363</v>
      </c>
      <c r="L288" s="6"/>
    </row>
    <row r="289" spans="10:12" x14ac:dyDescent="0.35">
      <c r="J289" s="11" t="s">
        <v>62</v>
      </c>
      <c r="K289" s="7" t="s">
        <v>364</v>
      </c>
      <c r="L289" s="6"/>
    </row>
    <row r="290" spans="10:12" x14ac:dyDescent="0.35">
      <c r="J290" s="6"/>
      <c r="K290" s="6"/>
      <c r="L290" s="6"/>
    </row>
  </sheetData>
  <mergeCells count="1">
    <mergeCell ref="Y8:Z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35732-A072-4535-B89F-3E08805213D6}">
  <dimension ref="A1:AO289"/>
  <sheetViews>
    <sheetView topLeftCell="AC16" workbookViewId="0">
      <selection activeCell="AO23" sqref="AO23"/>
    </sheetView>
  </sheetViews>
  <sheetFormatPr defaultRowHeight="14.5" x14ac:dyDescent="0.35"/>
  <cols>
    <col min="1" max="1" width="5.7265625" bestFit="1" customWidth="1"/>
    <col min="2" max="2" width="8.7265625" style="1"/>
    <col min="3" max="3" width="11.81640625" bestFit="1" customWidth="1"/>
    <col min="4" max="4" width="17.90625" bestFit="1" customWidth="1"/>
    <col min="34" max="34" width="23.90625" bestFit="1" customWidth="1"/>
    <col min="35" max="35" width="26.08984375" customWidth="1"/>
    <col min="37" max="37" width="12.1796875" bestFit="1" customWidth="1"/>
    <col min="38" max="38" width="10.26953125" bestFit="1" customWidth="1"/>
    <col min="41" max="41" width="12.1796875" bestFit="1" customWidth="1"/>
  </cols>
  <sheetData>
    <row r="1" spans="1:40" x14ac:dyDescent="0.35">
      <c r="A1" s="1" t="s">
        <v>0</v>
      </c>
      <c r="B1" s="1" t="s">
        <v>1</v>
      </c>
      <c r="C1" s="1" t="s">
        <v>2</v>
      </c>
      <c r="D1" s="1" t="s">
        <v>11</v>
      </c>
      <c r="E1" s="1" t="s">
        <v>29</v>
      </c>
      <c r="F1" s="1" t="s">
        <v>30</v>
      </c>
      <c r="G1" s="1" t="s">
        <v>31</v>
      </c>
      <c r="H1" s="1" t="s">
        <v>32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  <c r="T1" s="1" t="s">
        <v>44</v>
      </c>
      <c r="U1" s="1" t="s">
        <v>45</v>
      </c>
      <c r="V1" s="1" t="s">
        <v>46</v>
      </c>
      <c r="W1" s="1" t="s">
        <v>47</v>
      </c>
      <c r="X1" s="1" t="s">
        <v>48</v>
      </c>
      <c r="Y1" s="1" t="s">
        <v>49</v>
      </c>
      <c r="Z1" s="1" t="s">
        <v>50</v>
      </c>
      <c r="AA1" s="1" t="s">
        <v>51</v>
      </c>
      <c r="AB1" s="1" t="s">
        <v>52</v>
      </c>
      <c r="AC1" s="1" t="s">
        <v>53</v>
      </c>
      <c r="AD1" s="1" t="s">
        <v>54</v>
      </c>
      <c r="AE1" s="1" t="s">
        <v>55</v>
      </c>
      <c r="AF1" s="1" t="s">
        <v>75</v>
      </c>
    </row>
    <row r="2" spans="1:40" x14ac:dyDescent="0.35">
      <c r="A2" s="22" t="s">
        <v>86</v>
      </c>
      <c r="B2" s="1" t="s">
        <v>9</v>
      </c>
      <c r="C2" s="1" t="s">
        <v>8</v>
      </c>
      <c r="D2" s="1">
        <v>17</v>
      </c>
      <c r="E2" s="1">
        <v>3</v>
      </c>
      <c r="F2" s="1">
        <v>3</v>
      </c>
      <c r="G2" s="1">
        <v>3</v>
      </c>
      <c r="H2" s="1">
        <v>3</v>
      </c>
      <c r="I2" s="1">
        <v>4</v>
      </c>
      <c r="J2" s="1">
        <v>3</v>
      </c>
      <c r="K2" s="1">
        <v>1</v>
      </c>
      <c r="L2" s="1">
        <v>3</v>
      </c>
      <c r="M2" s="1">
        <v>3</v>
      </c>
      <c r="N2" s="1">
        <v>3</v>
      </c>
      <c r="O2" s="1">
        <v>2</v>
      </c>
      <c r="P2" s="1">
        <v>3</v>
      </c>
      <c r="Q2" s="1">
        <v>3</v>
      </c>
      <c r="R2" s="1">
        <v>3</v>
      </c>
      <c r="S2" s="1">
        <v>2</v>
      </c>
      <c r="T2" s="1">
        <v>3</v>
      </c>
      <c r="U2" s="1">
        <v>3</v>
      </c>
      <c r="V2" s="1">
        <v>3</v>
      </c>
      <c r="W2" s="1">
        <v>4</v>
      </c>
      <c r="X2" s="1">
        <v>4</v>
      </c>
      <c r="Y2" s="1">
        <v>3</v>
      </c>
      <c r="Z2" s="1">
        <v>3</v>
      </c>
      <c r="AA2" s="1">
        <v>4</v>
      </c>
      <c r="AB2" s="1">
        <v>4</v>
      </c>
      <c r="AC2" s="1">
        <v>4</v>
      </c>
      <c r="AD2" s="1">
        <v>3</v>
      </c>
      <c r="AE2" s="1">
        <v>80</v>
      </c>
      <c r="AF2" t="str">
        <f>IF(AE2&lt;64.19,"RENDAH",IF(AE2&lt;77.55,"SEDANG",IF(AE2&gt;77.55,"TINGGI")))</f>
        <v>TINGGI</v>
      </c>
    </row>
    <row r="3" spans="1:40" x14ac:dyDescent="0.35">
      <c r="A3" s="22" t="s">
        <v>87</v>
      </c>
      <c r="B3" s="1" t="s">
        <v>10</v>
      </c>
      <c r="C3" s="1" t="s">
        <v>7</v>
      </c>
      <c r="D3" s="1">
        <v>16</v>
      </c>
      <c r="E3" s="1">
        <v>3</v>
      </c>
      <c r="F3" s="1">
        <v>4</v>
      </c>
      <c r="G3" s="1">
        <v>4</v>
      </c>
      <c r="H3" s="1">
        <v>3</v>
      </c>
      <c r="I3" s="1">
        <v>3</v>
      </c>
      <c r="J3" s="1">
        <v>3</v>
      </c>
      <c r="K3" s="1">
        <v>4</v>
      </c>
      <c r="L3" s="1">
        <v>3</v>
      </c>
      <c r="M3" s="1">
        <v>3</v>
      </c>
      <c r="N3" s="1">
        <v>4</v>
      </c>
      <c r="O3" s="1">
        <v>4</v>
      </c>
      <c r="P3" s="1">
        <v>3</v>
      </c>
      <c r="Q3" s="1">
        <v>2</v>
      </c>
      <c r="R3" s="1">
        <v>4</v>
      </c>
      <c r="S3" s="1">
        <v>4</v>
      </c>
      <c r="T3" s="1">
        <v>3</v>
      </c>
      <c r="U3" s="1">
        <v>3</v>
      </c>
      <c r="V3" s="1">
        <v>3</v>
      </c>
      <c r="W3" s="1">
        <v>3</v>
      </c>
      <c r="X3" s="1">
        <v>3</v>
      </c>
      <c r="Y3" s="1">
        <v>1</v>
      </c>
      <c r="Z3" s="1">
        <v>2</v>
      </c>
      <c r="AA3" s="1">
        <v>3</v>
      </c>
      <c r="AB3" s="1">
        <v>3</v>
      </c>
      <c r="AC3" s="1">
        <v>3</v>
      </c>
      <c r="AD3" s="1">
        <v>3</v>
      </c>
      <c r="AE3" s="1">
        <v>81</v>
      </c>
      <c r="AF3" t="str">
        <f t="shared" ref="AF3:AF66" si="0">IF(AE3&lt;64.19,"RENDAH",IF(AE3&lt;77.55,"SEDANG",IF(AE3&gt;77.55,"TINGGI")))</f>
        <v>TINGGI</v>
      </c>
      <c r="AH3" s="9" t="s">
        <v>57</v>
      </c>
      <c r="AI3" s="9"/>
      <c r="AL3" s="18" t="s">
        <v>85</v>
      </c>
      <c r="AM3" s="21"/>
    </row>
    <row r="4" spans="1:40" x14ac:dyDescent="0.35">
      <c r="A4" s="22" t="s">
        <v>88</v>
      </c>
      <c r="B4" s="1" t="s">
        <v>10</v>
      </c>
      <c r="C4" s="1" t="s">
        <v>7</v>
      </c>
      <c r="D4" s="1">
        <v>16</v>
      </c>
      <c r="E4" s="1">
        <v>4</v>
      </c>
      <c r="F4" s="1">
        <v>2</v>
      </c>
      <c r="G4" s="1">
        <v>4</v>
      </c>
      <c r="H4" s="1">
        <v>4</v>
      </c>
      <c r="I4" s="1">
        <v>3</v>
      </c>
      <c r="J4" s="1">
        <v>4</v>
      </c>
      <c r="K4" s="1">
        <v>1</v>
      </c>
      <c r="L4" s="1">
        <v>3</v>
      </c>
      <c r="M4" s="1">
        <v>3</v>
      </c>
      <c r="N4" s="1">
        <v>2</v>
      </c>
      <c r="O4" s="1">
        <v>3</v>
      </c>
      <c r="P4" s="1">
        <v>3</v>
      </c>
      <c r="Q4" s="1">
        <v>3</v>
      </c>
      <c r="R4" s="1">
        <v>3</v>
      </c>
      <c r="S4" s="1">
        <v>4</v>
      </c>
      <c r="T4" s="1">
        <v>4</v>
      </c>
      <c r="U4" s="1">
        <v>3</v>
      </c>
      <c r="V4" s="1">
        <v>3</v>
      </c>
      <c r="W4" s="1">
        <v>3</v>
      </c>
      <c r="X4" s="1">
        <v>4</v>
      </c>
      <c r="Y4" s="1">
        <v>2</v>
      </c>
      <c r="Z4" s="1">
        <v>3</v>
      </c>
      <c r="AA4" s="1">
        <v>4</v>
      </c>
      <c r="AB4" s="1">
        <v>4</v>
      </c>
      <c r="AC4" s="1">
        <v>4</v>
      </c>
      <c r="AD4" s="1">
        <v>4</v>
      </c>
      <c r="AE4" s="1">
        <v>84</v>
      </c>
      <c r="AF4" t="str">
        <f t="shared" si="0"/>
        <v>TINGGI</v>
      </c>
      <c r="AH4" s="8" t="s">
        <v>58</v>
      </c>
      <c r="AI4" s="6" t="s">
        <v>59</v>
      </c>
      <c r="AL4" s="20" t="s">
        <v>64</v>
      </c>
      <c r="AM4" s="19">
        <f>AVERAGE(AE2:AE276)</f>
        <v>70.876363636363635</v>
      </c>
    </row>
    <row r="5" spans="1:40" x14ac:dyDescent="0.35">
      <c r="A5" s="22" t="s">
        <v>89</v>
      </c>
      <c r="B5" s="1" t="s">
        <v>10</v>
      </c>
      <c r="C5" s="1" t="s">
        <v>8</v>
      </c>
      <c r="D5" s="1">
        <v>15</v>
      </c>
      <c r="E5" s="1">
        <v>3</v>
      </c>
      <c r="F5" s="1">
        <v>3</v>
      </c>
      <c r="G5" s="1">
        <v>3</v>
      </c>
      <c r="H5" s="1">
        <v>3</v>
      </c>
      <c r="I5" s="1">
        <v>4</v>
      </c>
      <c r="J5" s="1">
        <v>3</v>
      </c>
      <c r="K5" s="1">
        <v>3</v>
      </c>
      <c r="L5" s="1">
        <v>4</v>
      </c>
      <c r="M5" s="1">
        <v>3</v>
      </c>
      <c r="N5" s="1">
        <v>3</v>
      </c>
      <c r="O5" s="1">
        <v>2</v>
      </c>
      <c r="P5" s="1">
        <v>4</v>
      </c>
      <c r="Q5" s="1">
        <v>4</v>
      </c>
      <c r="R5" s="1">
        <v>3</v>
      </c>
      <c r="S5" s="1">
        <v>4</v>
      </c>
      <c r="T5" s="1">
        <v>2</v>
      </c>
      <c r="U5" s="1">
        <v>2</v>
      </c>
      <c r="V5" s="1">
        <v>3</v>
      </c>
      <c r="W5" s="1">
        <v>4</v>
      </c>
      <c r="X5" s="1">
        <v>4</v>
      </c>
      <c r="Y5" s="1">
        <v>4</v>
      </c>
      <c r="Z5" s="1">
        <v>4</v>
      </c>
      <c r="AA5" s="1">
        <v>3</v>
      </c>
      <c r="AB5" s="1">
        <v>3</v>
      </c>
      <c r="AC5" s="1">
        <v>4</v>
      </c>
      <c r="AD5" s="1">
        <v>4</v>
      </c>
      <c r="AE5" s="1">
        <v>86</v>
      </c>
      <c r="AF5" t="str">
        <f t="shared" si="0"/>
        <v>TINGGI</v>
      </c>
      <c r="AH5" s="8" t="s">
        <v>60</v>
      </c>
      <c r="AI5" s="7" t="s">
        <v>61</v>
      </c>
      <c r="AL5" s="11" t="s">
        <v>65</v>
      </c>
      <c r="AM5" s="6">
        <f>STDEV(AE2:AE276)</f>
        <v>6.6776116746562115</v>
      </c>
    </row>
    <row r="6" spans="1:40" x14ac:dyDescent="0.35">
      <c r="A6" s="22" t="s">
        <v>90</v>
      </c>
      <c r="B6" s="1" t="s">
        <v>9</v>
      </c>
      <c r="C6" s="1" t="s">
        <v>7</v>
      </c>
      <c r="D6" s="1">
        <v>17</v>
      </c>
      <c r="E6" s="1">
        <v>3</v>
      </c>
      <c r="F6" s="1">
        <v>3</v>
      </c>
      <c r="G6" s="1">
        <v>2</v>
      </c>
      <c r="H6" s="1">
        <v>4</v>
      </c>
      <c r="I6" s="1">
        <v>3</v>
      </c>
      <c r="J6" s="1">
        <v>3</v>
      </c>
      <c r="K6" s="1">
        <v>4</v>
      </c>
      <c r="L6" s="1">
        <v>3</v>
      </c>
      <c r="M6" s="1">
        <v>4</v>
      </c>
      <c r="N6" s="1">
        <v>1</v>
      </c>
      <c r="O6" s="1">
        <v>3</v>
      </c>
      <c r="P6" s="1">
        <v>4</v>
      </c>
      <c r="Q6" s="1">
        <v>2</v>
      </c>
      <c r="R6" s="1">
        <v>4</v>
      </c>
      <c r="S6" s="1">
        <v>3</v>
      </c>
      <c r="T6" s="1">
        <v>3</v>
      </c>
      <c r="U6" s="1">
        <v>3</v>
      </c>
      <c r="V6" s="1">
        <v>4</v>
      </c>
      <c r="W6" s="1">
        <v>3</v>
      </c>
      <c r="X6" s="1">
        <v>3</v>
      </c>
      <c r="Y6" s="1">
        <v>3</v>
      </c>
      <c r="Z6" s="1">
        <v>4</v>
      </c>
      <c r="AA6" s="1">
        <v>4</v>
      </c>
      <c r="AB6" s="1">
        <v>3</v>
      </c>
      <c r="AC6" s="1">
        <v>4</v>
      </c>
      <c r="AD6" s="1">
        <v>4</v>
      </c>
      <c r="AE6" s="1">
        <v>84</v>
      </c>
      <c r="AF6" t="str">
        <f t="shared" si="0"/>
        <v>TINGGI</v>
      </c>
      <c r="AH6" s="8" t="s">
        <v>62</v>
      </c>
      <c r="AI6" s="7" t="s">
        <v>63</v>
      </c>
      <c r="AL6" s="11" t="s">
        <v>66</v>
      </c>
      <c r="AM6" s="6">
        <f>AM4-AM5</f>
        <v>64.19875196170743</v>
      </c>
    </row>
    <row r="7" spans="1:40" x14ac:dyDescent="0.35">
      <c r="A7" s="22" t="s">
        <v>91</v>
      </c>
      <c r="B7" s="1" t="s">
        <v>10</v>
      </c>
      <c r="C7" s="1" t="s">
        <v>8</v>
      </c>
      <c r="D7" s="1">
        <v>16</v>
      </c>
      <c r="E7" s="1">
        <v>4</v>
      </c>
      <c r="F7" s="1">
        <v>2</v>
      </c>
      <c r="G7" s="1">
        <v>2</v>
      </c>
      <c r="H7" s="1">
        <v>2</v>
      </c>
      <c r="I7" s="1">
        <v>3</v>
      </c>
      <c r="J7" s="1">
        <v>2</v>
      </c>
      <c r="K7" s="1">
        <v>2</v>
      </c>
      <c r="L7" s="1">
        <v>1</v>
      </c>
      <c r="M7" s="1">
        <v>4</v>
      </c>
      <c r="N7" s="1">
        <v>4</v>
      </c>
      <c r="O7" s="1">
        <v>3</v>
      </c>
      <c r="P7" s="1">
        <v>4</v>
      </c>
      <c r="Q7" s="1">
        <v>3</v>
      </c>
      <c r="R7" s="1">
        <v>2</v>
      </c>
      <c r="S7" s="1">
        <v>3</v>
      </c>
      <c r="T7" s="1">
        <v>3</v>
      </c>
      <c r="U7" s="1">
        <v>1</v>
      </c>
      <c r="V7" s="1">
        <v>3</v>
      </c>
      <c r="W7" s="1">
        <v>2</v>
      </c>
      <c r="X7" s="1">
        <v>3</v>
      </c>
      <c r="Y7" s="1">
        <v>3</v>
      </c>
      <c r="Z7" s="1">
        <v>3</v>
      </c>
      <c r="AA7" s="1">
        <v>4</v>
      </c>
      <c r="AB7" s="1">
        <v>3</v>
      </c>
      <c r="AC7" s="1">
        <v>3</v>
      </c>
      <c r="AD7" s="1">
        <v>4</v>
      </c>
      <c r="AE7" s="1">
        <v>73</v>
      </c>
      <c r="AF7" t="str">
        <f t="shared" si="0"/>
        <v>SEDANG</v>
      </c>
      <c r="AL7" s="11" t="s">
        <v>67</v>
      </c>
      <c r="AM7" s="6">
        <f>AM4+AM5</f>
        <v>77.55397531101984</v>
      </c>
    </row>
    <row r="8" spans="1:40" x14ac:dyDescent="0.35">
      <c r="A8" s="22" t="s">
        <v>92</v>
      </c>
      <c r="B8" s="1" t="s">
        <v>9</v>
      </c>
      <c r="C8" s="1" t="s">
        <v>8</v>
      </c>
      <c r="D8" s="1">
        <v>16</v>
      </c>
      <c r="E8" s="1">
        <v>1</v>
      </c>
      <c r="F8" s="1">
        <v>2</v>
      </c>
      <c r="G8" s="1">
        <v>1</v>
      </c>
      <c r="H8" s="1">
        <v>1</v>
      </c>
      <c r="I8" s="1">
        <v>4</v>
      </c>
      <c r="J8" s="1">
        <v>3</v>
      </c>
      <c r="K8" s="1">
        <v>2</v>
      </c>
      <c r="L8" s="1">
        <v>2</v>
      </c>
      <c r="M8" s="1">
        <v>4</v>
      </c>
      <c r="N8" s="1">
        <v>4</v>
      </c>
      <c r="O8" s="1">
        <v>3</v>
      </c>
      <c r="P8" s="1">
        <v>2</v>
      </c>
      <c r="Q8" s="1">
        <v>3</v>
      </c>
      <c r="R8" s="1">
        <v>3</v>
      </c>
      <c r="S8" s="1">
        <v>3</v>
      </c>
      <c r="T8" s="1">
        <v>3</v>
      </c>
      <c r="U8" s="1">
        <v>4</v>
      </c>
      <c r="V8" s="1">
        <v>3</v>
      </c>
      <c r="W8" s="1">
        <v>3</v>
      </c>
      <c r="X8" s="1">
        <v>2</v>
      </c>
      <c r="Y8" s="1">
        <v>3</v>
      </c>
      <c r="Z8" s="1">
        <v>3</v>
      </c>
      <c r="AA8" s="1">
        <v>3</v>
      </c>
      <c r="AB8" s="1">
        <v>3</v>
      </c>
      <c r="AC8" s="1">
        <v>3</v>
      </c>
      <c r="AD8" s="1">
        <v>3</v>
      </c>
      <c r="AE8" s="1">
        <v>71</v>
      </c>
      <c r="AF8" t="str">
        <f t="shared" si="0"/>
        <v>SEDANG</v>
      </c>
      <c r="AH8" s="25" t="s">
        <v>69</v>
      </c>
      <c r="AI8" s="26"/>
    </row>
    <row r="9" spans="1:40" x14ac:dyDescent="0.35">
      <c r="A9" s="22" t="s">
        <v>93</v>
      </c>
      <c r="B9" s="1" t="s">
        <v>10</v>
      </c>
      <c r="C9" s="1" t="s">
        <v>7</v>
      </c>
      <c r="D9" s="1">
        <v>15</v>
      </c>
      <c r="E9" s="1">
        <v>4</v>
      </c>
      <c r="F9" s="1">
        <v>1</v>
      </c>
      <c r="G9" s="1">
        <v>2</v>
      </c>
      <c r="H9" s="1">
        <v>3</v>
      </c>
      <c r="I9" s="1">
        <v>3</v>
      </c>
      <c r="J9" s="1">
        <v>3</v>
      </c>
      <c r="K9" s="1">
        <v>2</v>
      </c>
      <c r="L9" s="1">
        <v>1</v>
      </c>
      <c r="M9" s="1">
        <v>2</v>
      </c>
      <c r="N9" s="1">
        <v>3</v>
      </c>
      <c r="O9" s="1">
        <v>3</v>
      </c>
      <c r="P9" s="1">
        <v>3</v>
      </c>
      <c r="Q9" s="1">
        <v>3</v>
      </c>
      <c r="R9" s="1">
        <v>1</v>
      </c>
      <c r="S9" s="1">
        <v>1</v>
      </c>
      <c r="T9" s="1">
        <v>4</v>
      </c>
      <c r="U9" s="1">
        <v>3</v>
      </c>
      <c r="V9" s="1">
        <v>3</v>
      </c>
      <c r="W9" s="1">
        <v>3</v>
      </c>
      <c r="X9" s="1">
        <v>3</v>
      </c>
      <c r="Y9" s="1">
        <v>3</v>
      </c>
      <c r="Z9" s="1">
        <v>3</v>
      </c>
      <c r="AA9" s="1">
        <v>2</v>
      </c>
      <c r="AB9" s="1">
        <v>3</v>
      </c>
      <c r="AC9" s="1">
        <v>3</v>
      </c>
      <c r="AD9" s="1">
        <v>4</v>
      </c>
      <c r="AE9" s="1">
        <v>69</v>
      </c>
      <c r="AF9" t="str">
        <f t="shared" si="0"/>
        <v>SEDANG</v>
      </c>
      <c r="AH9" s="11" t="s">
        <v>58</v>
      </c>
      <c r="AI9" s="7" t="s">
        <v>76</v>
      </c>
    </row>
    <row r="10" spans="1:40" x14ac:dyDescent="0.35">
      <c r="A10" s="22" t="s">
        <v>94</v>
      </c>
      <c r="B10" s="1" t="s">
        <v>9</v>
      </c>
      <c r="C10" s="1" t="s">
        <v>7</v>
      </c>
      <c r="D10" s="1">
        <v>16</v>
      </c>
      <c r="E10" s="1">
        <v>4</v>
      </c>
      <c r="F10" s="1">
        <v>3</v>
      </c>
      <c r="G10" s="1">
        <v>2</v>
      </c>
      <c r="H10" s="1">
        <v>3</v>
      </c>
      <c r="I10" s="1">
        <v>4</v>
      </c>
      <c r="J10" s="1">
        <v>3</v>
      </c>
      <c r="K10" s="1">
        <v>2</v>
      </c>
      <c r="L10" s="1">
        <v>3</v>
      </c>
      <c r="M10" s="1">
        <v>2</v>
      </c>
      <c r="N10" s="1">
        <v>2</v>
      </c>
      <c r="O10" s="1">
        <v>3</v>
      </c>
      <c r="P10" s="1">
        <v>3</v>
      </c>
      <c r="Q10" s="1">
        <v>2</v>
      </c>
      <c r="R10" s="1">
        <v>1</v>
      </c>
      <c r="S10" s="1">
        <v>1</v>
      </c>
      <c r="T10" s="1">
        <v>4</v>
      </c>
      <c r="U10" s="1">
        <v>3</v>
      </c>
      <c r="V10" s="1">
        <v>4</v>
      </c>
      <c r="W10" s="1">
        <v>3</v>
      </c>
      <c r="X10" s="1">
        <v>3</v>
      </c>
      <c r="Y10" s="1">
        <v>3</v>
      </c>
      <c r="Z10" s="1">
        <v>3</v>
      </c>
      <c r="AA10" s="1">
        <v>2</v>
      </c>
      <c r="AB10" s="1">
        <v>4</v>
      </c>
      <c r="AC10" s="1">
        <v>2</v>
      </c>
      <c r="AD10" s="1">
        <v>4</v>
      </c>
      <c r="AE10" s="1">
        <v>73</v>
      </c>
      <c r="AF10" t="str">
        <f t="shared" si="0"/>
        <v>SEDANG</v>
      </c>
      <c r="AH10" s="11" t="s">
        <v>60</v>
      </c>
      <c r="AI10" s="7" t="s">
        <v>77</v>
      </c>
    </row>
    <row r="11" spans="1:40" x14ac:dyDescent="0.35">
      <c r="A11" s="22" t="s">
        <v>95</v>
      </c>
      <c r="B11" s="1" t="s">
        <v>10</v>
      </c>
      <c r="C11" s="1" t="s">
        <v>7</v>
      </c>
      <c r="D11" s="1">
        <v>16</v>
      </c>
      <c r="E11" s="1">
        <v>4</v>
      </c>
      <c r="F11" s="1">
        <v>2</v>
      </c>
      <c r="G11" s="1">
        <v>1</v>
      </c>
      <c r="H11" s="1">
        <v>3</v>
      </c>
      <c r="I11" s="1">
        <v>3</v>
      </c>
      <c r="J11" s="1">
        <v>3</v>
      </c>
      <c r="K11" s="1">
        <v>4</v>
      </c>
      <c r="L11" s="1">
        <v>3</v>
      </c>
      <c r="M11" s="1">
        <v>2</v>
      </c>
      <c r="N11" s="1">
        <v>4</v>
      </c>
      <c r="O11" s="1">
        <v>3</v>
      </c>
      <c r="P11" s="1">
        <v>2</v>
      </c>
      <c r="Q11" s="1">
        <v>1</v>
      </c>
      <c r="R11" s="1">
        <v>3</v>
      </c>
      <c r="S11" s="1">
        <v>3</v>
      </c>
      <c r="T11" s="1">
        <v>4</v>
      </c>
      <c r="U11" s="1">
        <v>4</v>
      </c>
      <c r="V11" s="1">
        <v>2</v>
      </c>
      <c r="W11" s="1">
        <v>3</v>
      </c>
      <c r="X11" s="1">
        <v>3</v>
      </c>
      <c r="Y11" s="1">
        <v>3</v>
      </c>
      <c r="Z11" s="1">
        <v>2</v>
      </c>
      <c r="AA11" s="1">
        <v>4</v>
      </c>
      <c r="AB11" s="1">
        <v>2</v>
      </c>
      <c r="AC11" s="1">
        <v>1</v>
      </c>
      <c r="AD11" s="1">
        <v>3</v>
      </c>
      <c r="AE11" s="1">
        <v>72</v>
      </c>
      <c r="AF11" t="str">
        <f t="shared" si="0"/>
        <v>SEDANG</v>
      </c>
      <c r="AH11" s="11" t="s">
        <v>62</v>
      </c>
      <c r="AI11" s="7" t="s">
        <v>78</v>
      </c>
    </row>
    <row r="12" spans="1:40" x14ac:dyDescent="0.35">
      <c r="A12" s="22" t="s">
        <v>96</v>
      </c>
      <c r="B12" s="1" t="s">
        <v>9</v>
      </c>
      <c r="C12" s="1" t="s">
        <v>7</v>
      </c>
      <c r="D12" s="1">
        <v>17</v>
      </c>
      <c r="E12" s="1">
        <v>4</v>
      </c>
      <c r="F12" s="1">
        <v>1</v>
      </c>
      <c r="G12" s="1">
        <v>2</v>
      </c>
      <c r="H12" s="1">
        <v>2</v>
      </c>
      <c r="I12" s="1">
        <v>3</v>
      </c>
      <c r="J12" s="1">
        <v>2</v>
      </c>
      <c r="K12" s="1">
        <v>3</v>
      </c>
      <c r="L12" s="1">
        <v>2</v>
      </c>
      <c r="M12" s="1">
        <v>2</v>
      </c>
      <c r="N12" s="1">
        <v>3</v>
      </c>
      <c r="O12" s="1">
        <v>4</v>
      </c>
      <c r="P12" s="1">
        <v>4</v>
      </c>
      <c r="Q12" s="1">
        <v>2</v>
      </c>
      <c r="R12" s="1">
        <v>3</v>
      </c>
      <c r="S12" s="1">
        <v>3</v>
      </c>
      <c r="T12" s="1">
        <v>4</v>
      </c>
      <c r="U12" s="1">
        <v>3</v>
      </c>
      <c r="V12" s="1">
        <v>4</v>
      </c>
      <c r="W12" s="1">
        <v>4</v>
      </c>
      <c r="X12" s="1">
        <v>4</v>
      </c>
      <c r="Y12" s="1">
        <v>3</v>
      </c>
      <c r="Z12" s="1">
        <v>2</v>
      </c>
      <c r="AA12" s="1">
        <v>2</v>
      </c>
      <c r="AB12" s="1">
        <v>3</v>
      </c>
      <c r="AC12" s="1">
        <v>4</v>
      </c>
      <c r="AD12" s="1">
        <v>3</v>
      </c>
      <c r="AE12" s="1">
        <v>76</v>
      </c>
      <c r="AF12" t="str">
        <f t="shared" si="0"/>
        <v>SEDANG</v>
      </c>
      <c r="AH12" s="6"/>
      <c r="AI12" s="6"/>
    </row>
    <row r="13" spans="1:40" x14ac:dyDescent="0.35">
      <c r="A13" s="22" t="s">
        <v>97</v>
      </c>
      <c r="B13" s="1" t="s">
        <v>10</v>
      </c>
      <c r="C13" s="1" t="s">
        <v>8</v>
      </c>
      <c r="D13" s="1">
        <v>16</v>
      </c>
      <c r="E13" s="1">
        <v>3</v>
      </c>
      <c r="F13" s="1">
        <v>2</v>
      </c>
      <c r="G13" s="1">
        <v>2</v>
      </c>
      <c r="H13" s="1">
        <v>3</v>
      </c>
      <c r="I13" s="1">
        <v>2</v>
      </c>
      <c r="J13" s="1">
        <v>2</v>
      </c>
      <c r="K13" s="1">
        <v>3</v>
      </c>
      <c r="L13" s="1">
        <v>3</v>
      </c>
      <c r="M13" s="1">
        <v>2</v>
      </c>
      <c r="N13" s="1">
        <v>2</v>
      </c>
      <c r="O13" s="1">
        <v>3</v>
      </c>
      <c r="P13" s="1">
        <v>3</v>
      </c>
      <c r="Q13" s="1">
        <v>2</v>
      </c>
      <c r="R13" s="1">
        <v>2</v>
      </c>
      <c r="S13" s="1">
        <v>2</v>
      </c>
      <c r="T13" s="1">
        <v>3</v>
      </c>
      <c r="U13" s="1">
        <v>3</v>
      </c>
      <c r="V13" s="1">
        <v>3</v>
      </c>
      <c r="W13" s="1">
        <v>3</v>
      </c>
      <c r="X13" s="1">
        <v>4</v>
      </c>
      <c r="Y13" s="1">
        <v>3</v>
      </c>
      <c r="Z13" s="1">
        <v>1</v>
      </c>
      <c r="AA13" s="1">
        <v>1</v>
      </c>
      <c r="AB13" s="1">
        <v>2</v>
      </c>
      <c r="AC13" s="1">
        <v>2</v>
      </c>
      <c r="AD13" s="1">
        <v>3</v>
      </c>
      <c r="AE13" s="1">
        <v>64</v>
      </c>
      <c r="AF13" t="str">
        <f t="shared" si="0"/>
        <v>RENDAH</v>
      </c>
    </row>
    <row r="14" spans="1:40" x14ac:dyDescent="0.35">
      <c r="A14" s="22" t="s">
        <v>98</v>
      </c>
      <c r="B14" s="1" t="s">
        <v>10</v>
      </c>
      <c r="C14" s="1" t="s">
        <v>8</v>
      </c>
      <c r="D14" s="1">
        <v>16</v>
      </c>
      <c r="E14" s="1">
        <v>4</v>
      </c>
      <c r="F14" s="1">
        <v>1</v>
      </c>
      <c r="G14" s="1">
        <v>2</v>
      </c>
      <c r="H14" s="1">
        <v>3</v>
      </c>
      <c r="I14" s="1">
        <v>3</v>
      </c>
      <c r="J14" s="1">
        <v>4</v>
      </c>
      <c r="K14" s="1">
        <v>3</v>
      </c>
      <c r="L14" s="1">
        <v>3</v>
      </c>
      <c r="M14" s="1">
        <v>1</v>
      </c>
      <c r="N14" s="1">
        <v>4</v>
      </c>
      <c r="O14" s="1">
        <v>2</v>
      </c>
      <c r="P14" s="1">
        <v>3</v>
      </c>
      <c r="Q14" s="1">
        <v>3</v>
      </c>
      <c r="R14" s="1">
        <v>3</v>
      </c>
      <c r="S14" s="1">
        <v>2</v>
      </c>
      <c r="T14" s="1">
        <v>4</v>
      </c>
      <c r="U14" s="1">
        <v>3</v>
      </c>
      <c r="V14" s="1">
        <v>4</v>
      </c>
      <c r="W14" s="1">
        <v>3</v>
      </c>
      <c r="X14" s="1">
        <v>1</v>
      </c>
      <c r="Y14" s="1">
        <v>3</v>
      </c>
      <c r="Z14" s="1">
        <v>3</v>
      </c>
      <c r="AA14" s="1">
        <v>4</v>
      </c>
      <c r="AB14" s="1">
        <v>1</v>
      </c>
      <c r="AC14" s="1">
        <v>2</v>
      </c>
      <c r="AD14" s="1">
        <v>4</v>
      </c>
      <c r="AE14" s="1">
        <v>73</v>
      </c>
      <c r="AF14" t="str">
        <f t="shared" si="0"/>
        <v>SEDANG</v>
      </c>
      <c r="AH14" s="16" t="s">
        <v>75</v>
      </c>
      <c r="AI14" s="16" t="s">
        <v>73</v>
      </c>
      <c r="AJ14" s="15" t="s">
        <v>74</v>
      </c>
      <c r="AL14" s="15" t="s">
        <v>79</v>
      </c>
      <c r="AM14" s="15" t="s">
        <v>73</v>
      </c>
      <c r="AN14" s="15" t="s">
        <v>74</v>
      </c>
    </row>
    <row r="15" spans="1:40" x14ac:dyDescent="0.35">
      <c r="A15" s="22" t="s">
        <v>99</v>
      </c>
      <c r="B15" s="1" t="s">
        <v>9</v>
      </c>
      <c r="C15" s="1" t="s">
        <v>7</v>
      </c>
      <c r="D15" s="1">
        <v>17</v>
      </c>
      <c r="E15" s="1">
        <v>4</v>
      </c>
      <c r="F15" s="1">
        <v>2</v>
      </c>
      <c r="G15" s="1">
        <v>3</v>
      </c>
      <c r="H15" s="1">
        <v>3</v>
      </c>
      <c r="I15" s="1">
        <v>1</v>
      </c>
      <c r="J15" s="1">
        <v>3</v>
      </c>
      <c r="K15" s="1">
        <v>3</v>
      </c>
      <c r="L15" s="1">
        <v>3</v>
      </c>
      <c r="M15" s="1">
        <v>2</v>
      </c>
      <c r="N15" s="1">
        <v>3</v>
      </c>
      <c r="O15" s="1">
        <v>4</v>
      </c>
      <c r="P15" s="1">
        <v>4</v>
      </c>
      <c r="Q15" s="1">
        <v>4</v>
      </c>
      <c r="R15" s="1">
        <v>3</v>
      </c>
      <c r="S15" s="1">
        <v>1</v>
      </c>
      <c r="T15" s="1">
        <v>2</v>
      </c>
      <c r="U15" s="1">
        <v>2</v>
      </c>
      <c r="V15" s="1">
        <v>2</v>
      </c>
      <c r="W15" s="1">
        <v>3</v>
      </c>
      <c r="X15" s="1">
        <v>4</v>
      </c>
      <c r="Y15" s="1">
        <v>3</v>
      </c>
      <c r="Z15" s="1">
        <v>1</v>
      </c>
      <c r="AA15" s="1">
        <v>3</v>
      </c>
      <c r="AB15" s="1">
        <v>3</v>
      </c>
      <c r="AC15" s="1">
        <v>4</v>
      </c>
      <c r="AD15" s="1">
        <v>2</v>
      </c>
      <c r="AE15" s="1">
        <v>72</v>
      </c>
      <c r="AF15" t="str">
        <f t="shared" si="0"/>
        <v>SEDANG</v>
      </c>
      <c r="AH15" s="8" t="s">
        <v>58</v>
      </c>
      <c r="AI15" s="8">
        <f>COUNTIF(AF2:AF276,"Rendah")</f>
        <v>41</v>
      </c>
      <c r="AJ15" s="13">
        <f>AI15/AI18</f>
        <v>0.14909090909090908</v>
      </c>
      <c r="AL15" s="8">
        <v>15</v>
      </c>
      <c r="AM15" s="18">
        <f>COUNTIF(D2:D276,"15")</f>
        <v>22</v>
      </c>
      <c r="AN15" s="13">
        <f>AM15/AM19</f>
        <v>0.08</v>
      </c>
    </row>
    <row r="16" spans="1:40" x14ac:dyDescent="0.35">
      <c r="A16" s="22" t="s">
        <v>100</v>
      </c>
      <c r="B16" s="1" t="s">
        <v>9</v>
      </c>
      <c r="C16" s="1" t="s">
        <v>7</v>
      </c>
      <c r="D16" s="1">
        <v>17</v>
      </c>
      <c r="E16" s="1">
        <v>4</v>
      </c>
      <c r="F16" s="1">
        <v>2</v>
      </c>
      <c r="G16" s="1">
        <v>3</v>
      </c>
      <c r="H16" s="1">
        <v>3</v>
      </c>
      <c r="I16" s="1">
        <v>1</v>
      </c>
      <c r="J16" s="1">
        <v>3</v>
      </c>
      <c r="K16" s="1">
        <v>3</v>
      </c>
      <c r="L16" s="1">
        <v>4</v>
      </c>
      <c r="M16" s="1">
        <v>4</v>
      </c>
      <c r="N16" s="1">
        <v>4</v>
      </c>
      <c r="O16" s="1">
        <v>2</v>
      </c>
      <c r="P16" s="1">
        <v>3</v>
      </c>
      <c r="Q16" s="1">
        <v>3</v>
      </c>
      <c r="R16" s="1">
        <v>2</v>
      </c>
      <c r="S16" s="1">
        <v>4</v>
      </c>
      <c r="T16" s="1">
        <v>4</v>
      </c>
      <c r="U16" s="1">
        <v>2</v>
      </c>
      <c r="V16" s="1">
        <v>3</v>
      </c>
      <c r="W16" s="1">
        <v>4</v>
      </c>
      <c r="X16" s="1">
        <v>4</v>
      </c>
      <c r="Y16" s="1">
        <v>2</v>
      </c>
      <c r="Z16" s="1">
        <v>3</v>
      </c>
      <c r="AA16" s="1">
        <v>3</v>
      </c>
      <c r="AB16" s="1">
        <v>1</v>
      </c>
      <c r="AC16" s="1">
        <v>3</v>
      </c>
      <c r="AD16" s="1">
        <v>3</v>
      </c>
      <c r="AE16" s="1">
        <v>77</v>
      </c>
      <c r="AF16" t="str">
        <f t="shared" si="0"/>
        <v>SEDANG</v>
      </c>
      <c r="AH16" s="8" t="s">
        <v>60</v>
      </c>
      <c r="AI16" s="8">
        <f>COUNTIF(AF2:AF276,"Sedang")</f>
        <v>200</v>
      </c>
      <c r="AJ16" s="13">
        <f>AI16/AI18</f>
        <v>0.72727272727272729</v>
      </c>
      <c r="AL16" s="8">
        <v>16</v>
      </c>
      <c r="AM16" s="18">
        <f>COUNTIF(D2:D276,"16")</f>
        <v>169</v>
      </c>
      <c r="AN16" s="13">
        <f>AM16/AM19</f>
        <v>0.61454545454545451</v>
      </c>
    </row>
    <row r="17" spans="1:41" x14ac:dyDescent="0.35">
      <c r="A17" s="22" t="s">
        <v>101</v>
      </c>
      <c r="B17" s="1" t="s">
        <v>10</v>
      </c>
      <c r="C17" s="1" t="s">
        <v>7</v>
      </c>
      <c r="D17" s="1">
        <v>16</v>
      </c>
      <c r="E17" s="1">
        <v>4</v>
      </c>
      <c r="F17" s="1">
        <v>3</v>
      </c>
      <c r="G17" s="1">
        <v>2</v>
      </c>
      <c r="H17" s="1">
        <v>3</v>
      </c>
      <c r="I17" s="1">
        <v>1</v>
      </c>
      <c r="J17" s="1">
        <v>3</v>
      </c>
      <c r="K17" s="1">
        <v>2</v>
      </c>
      <c r="L17" s="1">
        <v>1</v>
      </c>
      <c r="M17" s="1">
        <v>3</v>
      </c>
      <c r="N17" s="1">
        <v>3</v>
      </c>
      <c r="O17" s="1">
        <v>4</v>
      </c>
      <c r="P17" s="1">
        <v>4</v>
      </c>
      <c r="Q17" s="1">
        <v>2</v>
      </c>
      <c r="R17" s="1">
        <v>3</v>
      </c>
      <c r="S17" s="1">
        <v>2</v>
      </c>
      <c r="T17" s="1">
        <v>3</v>
      </c>
      <c r="U17" s="1">
        <v>3</v>
      </c>
      <c r="V17" s="1">
        <v>3</v>
      </c>
      <c r="W17" s="1">
        <v>4</v>
      </c>
      <c r="X17" s="1">
        <v>4</v>
      </c>
      <c r="Y17" s="1">
        <v>3</v>
      </c>
      <c r="Z17" s="1">
        <v>4</v>
      </c>
      <c r="AA17" s="1">
        <v>3</v>
      </c>
      <c r="AB17" s="1">
        <v>2</v>
      </c>
      <c r="AC17" s="1">
        <v>3</v>
      </c>
      <c r="AD17" s="1">
        <v>4</v>
      </c>
      <c r="AE17" s="1">
        <v>76</v>
      </c>
      <c r="AF17" t="str">
        <f t="shared" si="0"/>
        <v>SEDANG</v>
      </c>
      <c r="AH17" s="8" t="s">
        <v>62</v>
      </c>
      <c r="AI17" s="8">
        <f>COUNTIF(AF2:AF276,"Tinggi")</f>
        <v>34</v>
      </c>
      <c r="AJ17" s="13">
        <f>AI17/AI18</f>
        <v>0.12363636363636364</v>
      </c>
      <c r="AL17" s="8">
        <v>17</v>
      </c>
      <c r="AM17" s="18">
        <f>COUNTIF(D2:D276,"17")</f>
        <v>79</v>
      </c>
      <c r="AN17" s="13">
        <f>AM17/AM19</f>
        <v>0.28727272727272729</v>
      </c>
    </row>
    <row r="18" spans="1:41" x14ac:dyDescent="0.35">
      <c r="A18" s="22" t="s">
        <v>102</v>
      </c>
      <c r="B18" s="1" t="s">
        <v>10</v>
      </c>
      <c r="C18" s="1" t="s">
        <v>7</v>
      </c>
      <c r="D18" s="1">
        <v>16</v>
      </c>
      <c r="E18" s="1">
        <v>4</v>
      </c>
      <c r="F18" s="1">
        <v>2</v>
      </c>
      <c r="G18" s="1">
        <v>2</v>
      </c>
      <c r="H18" s="1">
        <v>4</v>
      </c>
      <c r="I18" s="1">
        <v>4</v>
      </c>
      <c r="J18" s="1">
        <v>3</v>
      </c>
      <c r="K18" s="1">
        <v>4</v>
      </c>
      <c r="L18" s="1">
        <v>3</v>
      </c>
      <c r="M18" s="1">
        <v>1</v>
      </c>
      <c r="N18" s="1">
        <v>1</v>
      </c>
      <c r="O18" s="1">
        <v>3</v>
      </c>
      <c r="P18" s="1">
        <v>4</v>
      </c>
      <c r="Q18" s="1">
        <v>2</v>
      </c>
      <c r="R18" s="1">
        <v>3</v>
      </c>
      <c r="S18" s="1">
        <v>2</v>
      </c>
      <c r="T18" s="1">
        <v>3</v>
      </c>
      <c r="U18" s="1">
        <v>3</v>
      </c>
      <c r="V18" s="1">
        <v>4</v>
      </c>
      <c r="W18" s="1">
        <v>3</v>
      </c>
      <c r="X18" s="1">
        <v>4</v>
      </c>
      <c r="Y18" s="1">
        <v>3</v>
      </c>
      <c r="Z18" s="1">
        <v>4</v>
      </c>
      <c r="AA18" s="1">
        <v>3</v>
      </c>
      <c r="AB18" s="1">
        <v>1</v>
      </c>
      <c r="AC18" s="1">
        <v>2</v>
      </c>
      <c r="AD18" s="1">
        <v>2</v>
      </c>
      <c r="AE18" s="1">
        <v>74</v>
      </c>
      <c r="AF18" t="str">
        <f t="shared" si="0"/>
        <v>SEDANG</v>
      </c>
      <c r="AH18" s="12" t="s">
        <v>80</v>
      </c>
      <c r="AI18" s="8">
        <f>SUM(AI15:AI17)</f>
        <v>275</v>
      </c>
      <c r="AJ18" s="14">
        <f>SUM(AJ15:AJ17)</f>
        <v>1</v>
      </c>
      <c r="AL18" s="8">
        <v>18</v>
      </c>
      <c r="AM18" s="18">
        <f>COUNTIF(D2:D276,"18")</f>
        <v>5</v>
      </c>
      <c r="AN18" s="13">
        <f>AM18/AM19</f>
        <v>1.8181818181818181E-2</v>
      </c>
    </row>
    <row r="19" spans="1:41" x14ac:dyDescent="0.35">
      <c r="A19" s="22" t="s">
        <v>103</v>
      </c>
      <c r="B19" s="1" t="s">
        <v>9</v>
      </c>
      <c r="C19" s="1" t="s">
        <v>7</v>
      </c>
      <c r="D19" s="1">
        <v>16</v>
      </c>
      <c r="E19" s="1">
        <v>3</v>
      </c>
      <c r="F19" s="1">
        <v>1</v>
      </c>
      <c r="G19" s="1">
        <v>3</v>
      </c>
      <c r="H19" s="1">
        <v>2</v>
      </c>
      <c r="I19" s="1">
        <v>4</v>
      </c>
      <c r="J19" s="1">
        <v>3</v>
      </c>
      <c r="K19" s="1">
        <v>2</v>
      </c>
      <c r="L19" s="1">
        <v>3</v>
      </c>
      <c r="M19" s="1">
        <v>2</v>
      </c>
      <c r="N19" s="1">
        <v>4</v>
      </c>
      <c r="O19" s="1">
        <v>3</v>
      </c>
      <c r="P19" s="1">
        <v>2</v>
      </c>
      <c r="Q19" s="1">
        <v>1</v>
      </c>
      <c r="R19" s="1">
        <v>2</v>
      </c>
      <c r="S19" s="1">
        <v>3</v>
      </c>
      <c r="T19" s="1">
        <v>4</v>
      </c>
      <c r="U19" s="1">
        <v>3</v>
      </c>
      <c r="V19" s="1">
        <v>2</v>
      </c>
      <c r="W19" s="1">
        <v>4</v>
      </c>
      <c r="X19" s="1">
        <v>2</v>
      </c>
      <c r="Y19" s="1">
        <v>1</v>
      </c>
      <c r="Z19" s="1">
        <v>2</v>
      </c>
      <c r="AA19" s="1">
        <v>3</v>
      </c>
      <c r="AB19" s="1">
        <v>2</v>
      </c>
      <c r="AC19" s="1">
        <v>1</v>
      </c>
      <c r="AD19" s="1">
        <v>1</v>
      </c>
      <c r="AE19" s="1">
        <v>63</v>
      </c>
      <c r="AF19" t="str">
        <f t="shared" si="0"/>
        <v>RENDAH</v>
      </c>
      <c r="AL19" s="6" t="s">
        <v>80</v>
      </c>
      <c r="AM19" s="18">
        <f>SUM(AM15:AM18)</f>
        <v>275</v>
      </c>
      <c r="AN19" s="13">
        <f>SUM(AN15:AN18)</f>
        <v>0.99999999999999989</v>
      </c>
    </row>
    <row r="20" spans="1:41" x14ac:dyDescent="0.35">
      <c r="A20" s="22" t="s">
        <v>104</v>
      </c>
      <c r="B20" s="1" t="s">
        <v>10</v>
      </c>
      <c r="C20" s="1" t="s">
        <v>7</v>
      </c>
      <c r="D20" s="1">
        <v>15</v>
      </c>
      <c r="E20" s="1">
        <v>3</v>
      </c>
      <c r="F20" s="1">
        <v>3</v>
      </c>
      <c r="G20" s="1">
        <v>3</v>
      </c>
      <c r="H20" s="1">
        <v>3</v>
      </c>
      <c r="I20" s="1">
        <v>2</v>
      </c>
      <c r="J20" s="1">
        <v>3</v>
      </c>
      <c r="K20" s="1">
        <v>2</v>
      </c>
      <c r="L20" s="1">
        <v>4</v>
      </c>
      <c r="M20" s="1">
        <v>4</v>
      </c>
      <c r="N20" s="1">
        <v>3</v>
      </c>
      <c r="O20" s="1">
        <v>2</v>
      </c>
      <c r="P20" s="1">
        <v>3</v>
      </c>
      <c r="Q20" s="1">
        <v>1</v>
      </c>
      <c r="R20" s="1">
        <v>2</v>
      </c>
      <c r="S20" s="1">
        <v>2</v>
      </c>
      <c r="T20" s="1">
        <v>3</v>
      </c>
      <c r="U20" s="1">
        <v>3</v>
      </c>
      <c r="V20" s="1">
        <v>4</v>
      </c>
      <c r="W20" s="1">
        <v>4</v>
      </c>
      <c r="X20" s="1">
        <v>3</v>
      </c>
      <c r="Y20" s="1">
        <v>4</v>
      </c>
      <c r="Z20" s="1">
        <v>1</v>
      </c>
      <c r="AA20" s="1">
        <v>4</v>
      </c>
      <c r="AB20" s="1">
        <v>4</v>
      </c>
      <c r="AC20" s="1">
        <v>4</v>
      </c>
      <c r="AD20" s="1">
        <v>4</v>
      </c>
      <c r="AE20" s="1">
        <v>78</v>
      </c>
      <c r="AF20" t="str">
        <f t="shared" si="0"/>
        <v>TINGGI</v>
      </c>
    </row>
    <row r="21" spans="1:41" x14ac:dyDescent="0.35">
      <c r="A21" s="22" t="s">
        <v>105</v>
      </c>
      <c r="B21" s="1" t="s">
        <v>10</v>
      </c>
      <c r="C21" s="1" t="s">
        <v>8</v>
      </c>
      <c r="D21" s="1">
        <v>16</v>
      </c>
      <c r="E21" s="1">
        <v>4</v>
      </c>
      <c r="F21" s="1">
        <v>2</v>
      </c>
      <c r="G21" s="1">
        <v>2</v>
      </c>
      <c r="H21" s="1">
        <v>4</v>
      </c>
      <c r="I21" s="1">
        <v>2</v>
      </c>
      <c r="J21" s="1">
        <v>3</v>
      </c>
      <c r="K21" s="1">
        <v>3</v>
      </c>
      <c r="L21" s="1">
        <v>2</v>
      </c>
      <c r="M21" s="1">
        <v>2</v>
      </c>
      <c r="N21" s="1">
        <v>2</v>
      </c>
      <c r="O21" s="1">
        <v>2</v>
      </c>
      <c r="P21" s="1">
        <v>3</v>
      </c>
      <c r="Q21" s="1">
        <v>3</v>
      </c>
      <c r="R21" s="1">
        <v>2</v>
      </c>
      <c r="S21" s="1">
        <v>2</v>
      </c>
      <c r="T21" s="1">
        <v>3</v>
      </c>
      <c r="U21" s="1">
        <v>1</v>
      </c>
      <c r="V21" s="1">
        <v>2</v>
      </c>
      <c r="W21" s="1">
        <v>4</v>
      </c>
      <c r="X21" s="1">
        <v>3</v>
      </c>
      <c r="Y21" s="1">
        <v>2</v>
      </c>
      <c r="Z21" s="1">
        <v>3</v>
      </c>
      <c r="AA21" s="1">
        <v>3</v>
      </c>
      <c r="AB21" s="1">
        <v>2</v>
      </c>
      <c r="AC21" s="1">
        <v>4</v>
      </c>
      <c r="AD21" s="1">
        <v>3</v>
      </c>
      <c r="AE21" s="1">
        <v>68</v>
      </c>
      <c r="AF21" t="str">
        <f t="shared" si="0"/>
        <v>SEDANG</v>
      </c>
      <c r="AL21" s="15" t="s">
        <v>83</v>
      </c>
      <c r="AM21" s="17" t="s">
        <v>73</v>
      </c>
      <c r="AN21" s="15" t="s">
        <v>74</v>
      </c>
      <c r="AO21" s="15" t="s">
        <v>369</v>
      </c>
    </row>
    <row r="22" spans="1:41" x14ac:dyDescent="0.35">
      <c r="A22" s="22" t="s">
        <v>106</v>
      </c>
      <c r="B22" s="1" t="s">
        <v>9</v>
      </c>
      <c r="C22" s="1" t="s">
        <v>7</v>
      </c>
      <c r="D22" s="1">
        <v>17</v>
      </c>
      <c r="E22" s="1">
        <v>3</v>
      </c>
      <c r="F22" s="1">
        <v>3</v>
      </c>
      <c r="G22" s="1">
        <v>2</v>
      </c>
      <c r="H22" s="1">
        <v>3</v>
      </c>
      <c r="I22" s="1">
        <v>3</v>
      </c>
      <c r="J22" s="1">
        <v>4</v>
      </c>
      <c r="K22" s="1">
        <v>3</v>
      </c>
      <c r="L22" s="1">
        <v>3</v>
      </c>
      <c r="M22" s="1">
        <v>2</v>
      </c>
      <c r="N22" s="1">
        <v>3</v>
      </c>
      <c r="O22" s="1">
        <v>2</v>
      </c>
      <c r="P22" s="1">
        <v>3</v>
      </c>
      <c r="Q22" s="1">
        <v>3</v>
      </c>
      <c r="R22" s="1">
        <v>2</v>
      </c>
      <c r="S22" s="1">
        <v>3</v>
      </c>
      <c r="T22" s="1">
        <v>4</v>
      </c>
      <c r="U22" s="1">
        <v>3</v>
      </c>
      <c r="V22" s="1">
        <v>3</v>
      </c>
      <c r="W22" s="1">
        <v>4</v>
      </c>
      <c r="X22" s="1">
        <v>4</v>
      </c>
      <c r="Y22" s="1">
        <v>1</v>
      </c>
      <c r="Z22" s="1">
        <v>1</v>
      </c>
      <c r="AA22" s="1">
        <v>3</v>
      </c>
      <c r="AB22" s="1">
        <v>3</v>
      </c>
      <c r="AC22" s="1">
        <v>3</v>
      </c>
      <c r="AD22" s="1">
        <v>2</v>
      </c>
      <c r="AE22" s="1">
        <v>73</v>
      </c>
      <c r="AF22" t="str">
        <f t="shared" si="0"/>
        <v>SEDANG</v>
      </c>
      <c r="AL22" s="8" t="s">
        <v>10</v>
      </c>
      <c r="AM22" s="8">
        <f>COUNTIF(B2:B276,"X")</f>
        <v>149</v>
      </c>
      <c r="AN22" s="13">
        <f>AM22/AM24</f>
        <v>0.54181818181818187</v>
      </c>
      <c r="AO22" s="24">
        <f>10582/149</f>
        <v>71.020134228187914</v>
      </c>
    </row>
    <row r="23" spans="1:41" x14ac:dyDescent="0.35">
      <c r="A23" s="22" t="s">
        <v>107</v>
      </c>
      <c r="B23" s="1" t="s">
        <v>9</v>
      </c>
      <c r="C23" s="1" t="s">
        <v>7</v>
      </c>
      <c r="D23" s="1">
        <v>16</v>
      </c>
      <c r="E23" s="1">
        <v>4</v>
      </c>
      <c r="F23" s="1">
        <v>4</v>
      </c>
      <c r="G23" s="1">
        <v>3</v>
      </c>
      <c r="H23" s="1">
        <v>3</v>
      </c>
      <c r="I23" s="1">
        <v>3</v>
      </c>
      <c r="J23" s="1">
        <v>4</v>
      </c>
      <c r="K23" s="1">
        <v>2</v>
      </c>
      <c r="L23" s="1">
        <v>2</v>
      </c>
      <c r="M23" s="1">
        <v>3</v>
      </c>
      <c r="N23" s="1">
        <v>3</v>
      </c>
      <c r="O23" s="1">
        <v>2</v>
      </c>
      <c r="P23" s="1">
        <v>2</v>
      </c>
      <c r="Q23" s="1">
        <v>2</v>
      </c>
      <c r="R23" s="1">
        <v>3</v>
      </c>
      <c r="S23" s="1">
        <v>4</v>
      </c>
      <c r="T23" s="1">
        <v>4</v>
      </c>
      <c r="U23" s="1">
        <v>2</v>
      </c>
      <c r="V23" s="1">
        <v>4</v>
      </c>
      <c r="W23" s="1">
        <v>4</v>
      </c>
      <c r="X23" s="1">
        <v>2</v>
      </c>
      <c r="Y23" s="1">
        <v>1</v>
      </c>
      <c r="Z23" s="1">
        <v>2</v>
      </c>
      <c r="AA23" s="1">
        <v>3</v>
      </c>
      <c r="AB23" s="1">
        <v>2</v>
      </c>
      <c r="AC23" s="1">
        <v>4</v>
      </c>
      <c r="AD23" s="1">
        <v>4</v>
      </c>
      <c r="AE23" s="1">
        <v>76</v>
      </c>
      <c r="AF23" t="str">
        <f t="shared" si="0"/>
        <v>SEDANG</v>
      </c>
      <c r="AL23" s="8" t="s">
        <v>9</v>
      </c>
      <c r="AM23" s="8">
        <f>COUNTIF(B2:B276,"XI")</f>
        <v>126</v>
      </c>
      <c r="AN23" s="13">
        <f>AM23/AM24</f>
        <v>0.45818181818181819</v>
      </c>
      <c r="AO23" s="24">
        <f>8909/126</f>
        <v>70.706349206349202</v>
      </c>
    </row>
    <row r="24" spans="1:41" x14ac:dyDescent="0.35">
      <c r="A24" s="22" t="s">
        <v>108</v>
      </c>
      <c r="B24" s="1" t="s">
        <v>10</v>
      </c>
      <c r="C24" s="1" t="s">
        <v>7</v>
      </c>
      <c r="D24" s="1">
        <v>17</v>
      </c>
      <c r="E24" s="1">
        <v>4</v>
      </c>
      <c r="F24" s="1">
        <v>1</v>
      </c>
      <c r="G24" s="1">
        <v>3</v>
      </c>
      <c r="H24" s="1">
        <v>4</v>
      </c>
      <c r="I24" s="1">
        <v>3</v>
      </c>
      <c r="J24" s="1">
        <v>3</v>
      </c>
      <c r="K24" s="1">
        <v>3</v>
      </c>
      <c r="L24" s="1">
        <v>3</v>
      </c>
      <c r="M24" s="1">
        <v>3</v>
      </c>
      <c r="N24" s="1">
        <v>4</v>
      </c>
      <c r="O24" s="1">
        <v>3</v>
      </c>
      <c r="P24" s="1">
        <v>4</v>
      </c>
      <c r="Q24" s="1">
        <v>2</v>
      </c>
      <c r="R24" s="1">
        <v>3</v>
      </c>
      <c r="S24" s="1">
        <v>3</v>
      </c>
      <c r="T24" s="1">
        <v>3</v>
      </c>
      <c r="U24" s="1">
        <v>3</v>
      </c>
      <c r="V24" s="1">
        <v>4</v>
      </c>
      <c r="W24" s="1">
        <v>3</v>
      </c>
      <c r="X24" s="1">
        <v>3</v>
      </c>
      <c r="Y24" s="1">
        <v>1</v>
      </c>
      <c r="Z24" s="1">
        <v>3</v>
      </c>
      <c r="AA24" s="1">
        <v>4</v>
      </c>
      <c r="AB24" s="1">
        <v>3</v>
      </c>
      <c r="AC24" s="1">
        <v>4</v>
      </c>
      <c r="AD24" s="1">
        <v>3</v>
      </c>
      <c r="AE24" s="1">
        <v>80</v>
      </c>
      <c r="AF24" t="str">
        <f t="shared" si="0"/>
        <v>TINGGI</v>
      </c>
      <c r="AL24" s="8" t="s">
        <v>80</v>
      </c>
      <c r="AM24" s="8">
        <f xml:space="preserve"> SUM(AM22:AM23)</f>
        <v>275</v>
      </c>
      <c r="AN24" s="13">
        <f>SUM(AN22:AN23)</f>
        <v>1</v>
      </c>
      <c r="AO24" s="6"/>
    </row>
    <row r="25" spans="1:41" x14ac:dyDescent="0.35">
      <c r="A25" s="22" t="s">
        <v>109</v>
      </c>
      <c r="B25" s="1" t="s">
        <v>9</v>
      </c>
      <c r="C25" s="1" t="s">
        <v>8</v>
      </c>
      <c r="D25" s="1">
        <v>16</v>
      </c>
      <c r="E25" s="1">
        <v>4</v>
      </c>
      <c r="F25" s="1">
        <v>2</v>
      </c>
      <c r="G25" s="1">
        <v>2</v>
      </c>
      <c r="H25" s="1">
        <v>3</v>
      </c>
      <c r="I25" s="1">
        <v>3</v>
      </c>
      <c r="J25" s="1">
        <v>4</v>
      </c>
      <c r="K25" s="1">
        <v>1</v>
      </c>
      <c r="L25" s="1">
        <v>2</v>
      </c>
      <c r="M25" s="1">
        <v>3</v>
      </c>
      <c r="N25" s="1">
        <v>2</v>
      </c>
      <c r="O25" s="1">
        <v>2</v>
      </c>
      <c r="P25" s="1">
        <v>4</v>
      </c>
      <c r="Q25" s="1">
        <v>2</v>
      </c>
      <c r="R25" s="1">
        <v>3</v>
      </c>
      <c r="S25" s="1">
        <v>1</v>
      </c>
      <c r="T25" s="1">
        <v>1</v>
      </c>
      <c r="U25" s="1">
        <v>2</v>
      </c>
      <c r="V25" s="1">
        <v>3</v>
      </c>
      <c r="W25" s="1">
        <v>2</v>
      </c>
      <c r="X25" s="1">
        <v>3</v>
      </c>
      <c r="Y25" s="1">
        <v>3</v>
      </c>
      <c r="Z25" s="1">
        <v>2</v>
      </c>
      <c r="AA25" s="1">
        <v>3</v>
      </c>
      <c r="AB25" s="1">
        <v>1</v>
      </c>
      <c r="AC25" s="1">
        <v>2</v>
      </c>
      <c r="AD25" s="1">
        <v>2</v>
      </c>
      <c r="AE25" s="1">
        <v>62</v>
      </c>
      <c r="AF25" t="str">
        <f t="shared" si="0"/>
        <v>RENDAH</v>
      </c>
    </row>
    <row r="26" spans="1:41" x14ac:dyDescent="0.35">
      <c r="A26" s="22" t="s">
        <v>110</v>
      </c>
      <c r="B26" s="1" t="s">
        <v>10</v>
      </c>
      <c r="C26" s="1" t="s">
        <v>7</v>
      </c>
      <c r="D26" s="1">
        <v>15</v>
      </c>
      <c r="E26" s="1">
        <v>3</v>
      </c>
      <c r="F26" s="1">
        <v>3</v>
      </c>
      <c r="G26" s="1">
        <v>3</v>
      </c>
      <c r="H26" s="1">
        <v>3</v>
      </c>
      <c r="I26" s="1">
        <v>1</v>
      </c>
      <c r="J26" s="1">
        <v>3</v>
      </c>
      <c r="K26" s="1">
        <v>2</v>
      </c>
      <c r="L26" s="1">
        <v>2</v>
      </c>
      <c r="M26" s="1">
        <v>2</v>
      </c>
      <c r="N26" s="1">
        <v>3</v>
      </c>
      <c r="O26" s="1">
        <v>3</v>
      </c>
      <c r="P26" s="1">
        <v>3</v>
      </c>
      <c r="Q26" s="1">
        <v>3</v>
      </c>
      <c r="R26" s="1">
        <v>4</v>
      </c>
      <c r="S26" s="1">
        <v>4</v>
      </c>
      <c r="T26" s="1">
        <v>3</v>
      </c>
      <c r="U26" s="1">
        <v>2</v>
      </c>
      <c r="V26" s="1">
        <v>4</v>
      </c>
      <c r="W26" s="1">
        <v>4</v>
      </c>
      <c r="X26" s="1">
        <v>3</v>
      </c>
      <c r="Y26" s="1">
        <v>2</v>
      </c>
      <c r="Z26" s="1">
        <v>3</v>
      </c>
      <c r="AA26" s="1">
        <v>4</v>
      </c>
      <c r="AB26" s="1">
        <v>3</v>
      </c>
      <c r="AC26" s="1">
        <v>3</v>
      </c>
      <c r="AD26" s="1">
        <v>2</v>
      </c>
      <c r="AE26" s="1">
        <v>75</v>
      </c>
      <c r="AF26" t="str">
        <f t="shared" si="0"/>
        <v>SEDANG</v>
      </c>
      <c r="AH26" s="15" t="s">
        <v>81</v>
      </c>
      <c r="AI26" s="15" t="s">
        <v>73</v>
      </c>
      <c r="AJ26" s="15" t="s">
        <v>74</v>
      </c>
      <c r="AK26" s="15" t="s">
        <v>369</v>
      </c>
    </row>
    <row r="27" spans="1:41" x14ac:dyDescent="0.35">
      <c r="A27" s="22" t="s">
        <v>111</v>
      </c>
      <c r="B27" s="1" t="s">
        <v>9</v>
      </c>
      <c r="C27" s="1" t="s">
        <v>7</v>
      </c>
      <c r="D27" s="1">
        <v>16</v>
      </c>
      <c r="E27" s="1">
        <v>2</v>
      </c>
      <c r="F27" s="1">
        <v>2</v>
      </c>
      <c r="G27" s="1">
        <v>4</v>
      </c>
      <c r="H27" s="1">
        <v>4</v>
      </c>
      <c r="I27" s="1">
        <v>3</v>
      </c>
      <c r="J27" s="1">
        <v>3</v>
      </c>
      <c r="K27" s="1">
        <v>3</v>
      </c>
      <c r="L27" s="1">
        <v>3</v>
      </c>
      <c r="M27" s="1">
        <v>4</v>
      </c>
      <c r="N27" s="1">
        <v>2</v>
      </c>
      <c r="O27" s="1">
        <v>4</v>
      </c>
      <c r="P27" s="1">
        <v>3</v>
      </c>
      <c r="Q27" s="1">
        <v>2</v>
      </c>
      <c r="R27" s="1">
        <v>3</v>
      </c>
      <c r="S27" s="1">
        <v>3</v>
      </c>
      <c r="T27" s="1">
        <v>2</v>
      </c>
      <c r="U27" s="1">
        <v>3</v>
      </c>
      <c r="V27" s="1">
        <v>3</v>
      </c>
      <c r="W27" s="1">
        <v>4</v>
      </c>
      <c r="X27" s="1">
        <v>3</v>
      </c>
      <c r="Y27" s="1">
        <v>3</v>
      </c>
      <c r="Z27" s="1">
        <v>2</v>
      </c>
      <c r="AA27" s="1">
        <v>3</v>
      </c>
      <c r="AB27" s="1">
        <v>3</v>
      </c>
      <c r="AC27" s="1">
        <v>4</v>
      </c>
      <c r="AD27" s="1">
        <v>3</v>
      </c>
      <c r="AE27" s="1">
        <v>78</v>
      </c>
      <c r="AF27" t="str">
        <f t="shared" si="0"/>
        <v>TINGGI</v>
      </c>
      <c r="AH27" s="8" t="s">
        <v>8</v>
      </c>
      <c r="AI27" s="8">
        <f>COUNTIF(C2:C276,"Laki-laki")</f>
        <v>79</v>
      </c>
      <c r="AJ27" s="13">
        <f>AI27/AI29</f>
        <v>0.28727272727272729</v>
      </c>
      <c r="AK27" s="24">
        <f>5652/79</f>
        <v>71.544303797468359</v>
      </c>
    </row>
    <row r="28" spans="1:41" x14ac:dyDescent="0.35">
      <c r="A28" s="22" t="s">
        <v>112</v>
      </c>
      <c r="B28" s="1" t="s">
        <v>10</v>
      </c>
      <c r="C28" s="1" t="s">
        <v>8</v>
      </c>
      <c r="D28" s="1">
        <v>17</v>
      </c>
      <c r="E28" s="1">
        <v>3</v>
      </c>
      <c r="F28" s="1">
        <v>3</v>
      </c>
      <c r="G28" s="1">
        <v>3</v>
      </c>
      <c r="H28" s="1">
        <v>3</v>
      </c>
      <c r="I28" s="1">
        <v>4</v>
      </c>
      <c r="J28" s="1">
        <v>4</v>
      </c>
      <c r="K28" s="1">
        <v>1</v>
      </c>
      <c r="L28" s="1">
        <v>2</v>
      </c>
      <c r="M28" s="1">
        <v>3</v>
      </c>
      <c r="N28" s="1">
        <v>4</v>
      </c>
      <c r="O28" s="1">
        <v>2</v>
      </c>
      <c r="P28" s="1">
        <v>4</v>
      </c>
      <c r="Q28" s="1">
        <v>2</v>
      </c>
      <c r="R28" s="1">
        <v>3</v>
      </c>
      <c r="S28" s="1">
        <v>4</v>
      </c>
      <c r="T28" s="1">
        <v>3</v>
      </c>
      <c r="U28" s="1">
        <v>4</v>
      </c>
      <c r="V28" s="1">
        <v>4</v>
      </c>
      <c r="W28" s="1">
        <v>4</v>
      </c>
      <c r="X28" s="1">
        <v>4</v>
      </c>
      <c r="Y28" s="1">
        <v>3</v>
      </c>
      <c r="Z28" s="1">
        <v>3</v>
      </c>
      <c r="AA28" s="1">
        <v>3</v>
      </c>
      <c r="AB28" s="1">
        <v>2</v>
      </c>
      <c r="AC28" s="1">
        <v>4</v>
      </c>
      <c r="AD28" s="1">
        <v>1</v>
      </c>
      <c r="AE28" s="1">
        <v>80</v>
      </c>
      <c r="AF28" t="str">
        <f t="shared" si="0"/>
        <v>TINGGI</v>
      </c>
      <c r="AH28" s="8" t="s">
        <v>7</v>
      </c>
      <c r="AI28" s="8">
        <f>COUNTIF(C2:C276,"perempuan")</f>
        <v>196</v>
      </c>
      <c r="AJ28" s="13">
        <f>AI28/AI29</f>
        <v>0.71272727272727276</v>
      </c>
      <c r="AK28" s="24">
        <f>13838/196</f>
        <v>70.602040816326536</v>
      </c>
    </row>
    <row r="29" spans="1:41" x14ac:dyDescent="0.35">
      <c r="A29" s="22" t="s">
        <v>113</v>
      </c>
      <c r="B29" s="1" t="s">
        <v>10</v>
      </c>
      <c r="C29" s="1" t="s">
        <v>7</v>
      </c>
      <c r="D29" s="1">
        <v>16</v>
      </c>
      <c r="E29" s="1">
        <v>3</v>
      </c>
      <c r="F29" s="1">
        <v>3</v>
      </c>
      <c r="G29" s="1">
        <v>1</v>
      </c>
      <c r="H29" s="1">
        <v>3</v>
      </c>
      <c r="I29" s="1">
        <v>2</v>
      </c>
      <c r="J29" s="1">
        <v>4</v>
      </c>
      <c r="K29" s="1">
        <v>3</v>
      </c>
      <c r="L29" s="1">
        <v>4</v>
      </c>
      <c r="M29" s="1">
        <v>4</v>
      </c>
      <c r="N29" s="1">
        <v>3</v>
      </c>
      <c r="O29" s="1">
        <v>2</v>
      </c>
      <c r="P29" s="1">
        <v>4</v>
      </c>
      <c r="Q29" s="1">
        <v>3</v>
      </c>
      <c r="R29" s="1">
        <v>2</v>
      </c>
      <c r="S29" s="1">
        <v>2</v>
      </c>
      <c r="T29" s="1">
        <v>2</v>
      </c>
      <c r="U29" s="1">
        <v>3</v>
      </c>
      <c r="V29" s="1">
        <v>3</v>
      </c>
      <c r="W29" s="1">
        <v>4</v>
      </c>
      <c r="X29" s="1">
        <v>4</v>
      </c>
      <c r="Y29" s="1">
        <v>3</v>
      </c>
      <c r="Z29" s="1">
        <v>3</v>
      </c>
      <c r="AA29" s="1">
        <v>3</v>
      </c>
      <c r="AB29" s="1">
        <v>2</v>
      </c>
      <c r="AC29" s="1">
        <v>4</v>
      </c>
      <c r="AD29" s="1">
        <v>4</v>
      </c>
      <c r="AE29" s="1">
        <v>78</v>
      </c>
      <c r="AF29" t="str">
        <f t="shared" si="0"/>
        <v>TINGGI</v>
      </c>
      <c r="AH29" s="12" t="s">
        <v>84</v>
      </c>
      <c r="AI29" s="8">
        <f>SUM(AI27:AI28)</f>
        <v>275</v>
      </c>
      <c r="AJ29" s="14">
        <f>SUM(AJ27:AJ28)</f>
        <v>1</v>
      </c>
      <c r="AK29" s="6"/>
    </row>
    <row r="30" spans="1:41" x14ac:dyDescent="0.35">
      <c r="A30" s="22" t="s">
        <v>114</v>
      </c>
      <c r="B30" s="1" t="s">
        <v>10</v>
      </c>
      <c r="C30" s="1" t="s">
        <v>7</v>
      </c>
      <c r="D30" s="1">
        <v>15</v>
      </c>
      <c r="E30" s="1">
        <v>3</v>
      </c>
      <c r="F30" s="1">
        <v>2</v>
      </c>
      <c r="G30" s="1">
        <v>3</v>
      </c>
      <c r="H30" s="1">
        <v>3</v>
      </c>
      <c r="I30" s="1">
        <v>3</v>
      </c>
      <c r="J30" s="1">
        <v>4</v>
      </c>
      <c r="K30" s="1">
        <v>1</v>
      </c>
      <c r="L30" s="1">
        <v>3</v>
      </c>
      <c r="M30" s="1">
        <v>3</v>
      </c>
      <c r="N30" s="1">
        <v>2</v>
      </c>
      <c r="O30" s="1">
        <v>3</v>
      </c>
      <c r="P30" s="1">
        <v>3</v>
      </c>
      <c r="Q30" s="1">
        <v>2</v>
      </c>
      <c r="R30" s="1">
        <v>2</v>
      </c>
      <c r="S30" s="1">
        <v>2</v>
      </c>
      <c r="T30" s="1">
        <v>3</v>
      </c>
      <c r="U30" s="1">
        <v>2</v>
      </c>
      <c r="V30" s="1">
        <v>4</v>
      </c>
      <c r="W30" s="1">
        <v>4</v>
      </c>
      <c r="X30" s="1">
        <v>4</v>
      </c>
      <c r="Y30" s="1">
        <v>2</v>
      </c>
      <c r="Z30" s="1">
        <v>2</v>
      </c>
      <c r="AA30" s="1">
        <v>4</v>
      </c>
      <c r="AB30" s="1">
        <v>3</v>
      </c>
      <c r="AC30" s="1">
        <v>3</v>
      </c>
      <c r="AD30" s="1">
        <v>3</v>
      </c>
      <c r="AE30" s="1">
        <v>73</v>
      </c>
      <c r="AF30" t="str">
        <f t="shared" si="0"/>
        <v>SEDANG</v>
      </c>
    </row>
    <row r="31" spans="1:41" x14ac:dyDescent="0.35">
      <c r="A31" s="22" t="s">
        <v>115</v>
      </c>
      <c r="B31" s="1" t="s">
        <v>9</v>
      </c>
      <c r="C31" s="1" t="s">
        <v>8</v>
      </c>
      <c r="D31" s="1">
        <v>16</v>
      </c>
      <c r="E31" s="1">
        <v>3</v>
      </c>
      <c r="F31" s="1">
        <v>2</v>
      </c>
      <c r="G31" s="1">
        <v>3</v>
      </c>
      <c r="H31" s="1">
        <v>4</v>
      </c>
      <c r="I31" s="1">
        <v>3</v>
      </c>
      <c r="J31" s="1">
        <v>2</v>
      </c>
      <c r="K31" s="1">
        <v>3</v>
      </c>
      <c r="L31" s="1">
        <v>2</v>
      </c>
      <c r="M31" s="1">
        <v>2</v>
      </c>
      <c r="N31" s="1">
        <v>4</v>
      </c>
      <c r="O31" s="1">
        <v>3</v>
      </c>
      <c r="P31" s="1">
        <v>3</v>
      </c>
      <c r="Q31" s="1">
        <v>2</v>
      </c>
      <c r="R31" s="1">
        <v>3</v>
      </c>
      <c r="S31" s="1">
        <v>4</v>
      </c>
      <c r="T31" s="1">
        <v>3</v>
      </c>
      <c r="U31" s="1">
        <v>1</v>
      </c>
      <c r="V31" s="1">
        <v>2</v>
      </c>
      <c r="W31" s="1">
        <v>3</v>
      </c>
      <c r="X31" s="1">
        <v>3</v>
      </c>
      <c r="Y31" s="1">
        <v>3</v>
      </c>
      <c r="Z31" s="1">
        <v>4</v>
      </c>
      <c r="AA31" s="1">
        <v>2</v>
      </c>
      <c r="AB31" s="1">
        <v>2</v>
      </c>
      <c r="AC31" s="1">
        <v>3</v>
      </c>
      <c r="AD31" s="1">
        <v>3</v>
      </c>
      <c r="AE31" s="1">
        <v>72</v>
      </c>
      <c r="AF31" t="str">
        <f t="shared" si="0"/>
        <v>SEDANG</v>
      </c>
    </row>
    <row r="32" spans="1:41" x14ac:dyDescent="0.35">
      <c r="A32" s="22" t="s">
        <v>116</v>
      </c>
      <c r="B32" s="1" t="s">
        <v>10</v>
      </c>
      <c r="C32" s="1" t="s">
        <v>8</v>
      </c>
      <c r="D32" s="1">
        <v>16</v>
      </c>
      <c r="E32" s="1">
        <v>4</v>
      </c>
      <c r="F32" s="1">
        <v>3</v>
      </c>
      <c r="G32" s="1">
        <v>3</v>
      </c>
      <c r="H32" s="1">
        <v>4</v>
      </c>
      <c r="I32" s="1">
        <v>2</v>
      </c>
      <c r="J32" s="1">
        <v>3</v>
      </c>
      <c r="K32" s="1">
        <v>1</v>
      </c>
      <c r="L32" s="1">
        <v>2</v>
      </c>
      <c r="M32" s="1">
        <v>3</v>
      </c>
      <c r="N32" s="1">
        <v>3</v>
      </c>
      <c r="O32" s="1">
        <v>3</v>
      </c>
      <c r="P32" s="1">
        <v>4</v>
      </c>
      <c r="Q32" s="1">
        <v>3</v>
      </c>
      <c r="R32" s="1">
        <v>2</v>
      </c>
      <c r="S32" s="1">
        <v>2</v>
      </c>
      <c r="T32" s="1">
        <v>3</v>
      </c>
      <c r="U32" s="1">
        <v>4</v>
      </c>
      <c r="V32" s="1">
        <v>4</v>
      </c>
      <c r="W32" s="1">
        <v>4</v>
      </c>
      <c r="X32" s="1">
        <v>4</v>
      </c>
      <c r="Y32" s="1">
        <v>3</v>
      </c>
      <c r="Z32" s="1">
        <v>3</v>
      </c>
      <c r="AA32" s="1">
        <v>3</v>
      </c>
      <c r="AB32" s="1">
        <v>4</v>
      </c>
      <c r="AC32" s="1">
        <v>3</v>
      </c>
      <c r="AD32" s="1">
        <v>4</v>
      </c>
      <c r="AE32" s="1">
        <v>81</v>
      </c>
      <c r="AF32" t="str">
        <f t="shared" si="0"/>
        <v>TINGGI</v>
      </c>
    </row>
    <row r="33" spans="1:32" x14ac:dyDescent="0.35">
      <c r="A33" s="22" t="s">
        <v>117</v>
      </c>
      <c r="B33" s="1" t="s">
        <v>9</v>
      </c>
      <c r="C33" s="1" t="s">
        <v>7</v>
      </c>
      <c r="D33" s="1">
        <v>17</v>
      </c>
      <c r="E33" s="1">
        <v>2</v>
      </c>
      <c r="F33" s="1">
        <v>3</v>
      </c>
      <c r="G33" s="1">
        <v>4</v>
      </c>
      <c r="H33" s="1">
        <v>4</v>
      </c>
      <c r="I33" s="1">
        <v>4</v>
      </c>
      <c r="J33" s="1">
        <v>4</v>
      </c>
      <c r="K33" s="1">
        <v>3</v>
      </c>
      <c r="L33" s="1">
        <v>1</v>
      </c>
      <c r="M33" s="1">
        <v>3</v>
      </c>
      <c r="N33" s="1">
        <v>2</v>
      </c>
      <c r="O33" s="1">
        <v>3</v>
      </c>
      <c r="P33" s="1">
        <v>4</v>
      </c>
      <c r="Q33" s="1">
        <v>4</v>
      </c>
      <c r="R33" s="1">
        <v>2</v>
      </c>
      <c r="S33" s="1">
        <v>1</v>
      </c>
      <c r="T33" s="1">
        <v>1</v>
      </c>
      <c r="U33" s="1">
        <v>3</v>
      </c>
      <c r="V33" s="1">
        <v>4</v>
      </c>
      <c r="W33" s="1">
        <v>3</v>
      </c>
      <c r="X33" s="1">
        <v>3</v>
      </c>
      <c r="Y33" s="1">
        <v>4</v>
      </c>
      <c r="Z33" s="1">
        <v>3</v>
      </c>
      <c r="AA33" s="1">
        <v>3</v>
      </c>
      <c r="AB33" s="1">
        <v>3</v>
      </c>
      <c r="AC33" s="1">
        <v>3</v>
      </c>
      <c r="AD33" s="1">
        <v>4</v>
      </c>
      <c r="AE33" s="1">
        <v>78</v>
      </c>
      <c r="AF33" t="str">
        <f t="shared" si="0"/>
        <v>TINGGI</v>
      </c>
    </row>
    <row r="34" spans="1:32" x14ac:dyDescent="0.35">
      <c r="A34" s="22" t="s">
        <v>118</v>
      </c>
      <c r="B34" s="1" t="s">
        <v>9</v>
      </c>
      <c r="C34" s="1" t="s">
        <v>8</v>
      </c>
      <c r="D34" s="1">
        <v>16</v>
      </c>
      <c r="E34" s="1">
        <v>3</v>
      </c>
      <c r="F34" s="1">
        <v>3</v>
      </c>
      <c r="G34" s="1">
        <v>3</v>
      </c>
      <c r="H34" s="1">
        <v>4</v>
      </c>
      <c r="I34" s="1">
        <v>3</v>
      </c>
      <c r="J34" s="1">
        <v>4</v>
      </c>
      <c r="K34" s="1">
        <v>4</v>
      </c>
      <c r="L34" s="1">
        <v>2</v>
      </c>
      <c r="M34" s="1">
        <v>3</v>
      </c>
      <c r="N34" s="1">
        <v>3</v>
      </c>
      <c r="O34" s="1">
        <v>3</v>
      </c>
      <c r="P34" s="1">
        <v>4</v>
      </c>
      <c r="Q34" s="1">
        <v>3</v>
      </c>
      <c r="R34" s="1">
        <v>2</v>
      </c>
      <c r="S34" s="1">
        <v>3</v>
      </c>
      <c r="T34" s="1">
        <v>3</v>
      </c>
      <c r="U34" s="1">
        <v>4</v>
      </c>
      <c r="V34" s="1">
        <v>2</v>
      </c>
      <c r="W34" s="1">
        <v>3</v>
      </c>
      <c r="X34" s="1">
        <v>3</v>
      </c>
      <c r="Y34" s="1">
        <v>3</v>
      </c>
      <c r="Z34" s="1">
        <v>1</v>
      </c>
      <c r="AA34" s="1">
        <v>4</v>
      </c>
      <c r="AB34" s="1">
        <v>4</v>
      </c>
      <c r="AC34" s="1">
        <v>3</v>
      </c>
      <c r="AD34" s="1">
        <v>3</v>
      </c>
      <c r="AE34" s="1">
        <v>80</v>
      </c>
      <c r="AF34" t="str">
        <f t="shared" si="0"/>
        <v>TINGGI</v>
      </c>
    </row>
    <row r="35" spans="1:32" x14ac:dyDescent="0.35">
      <c r="A35" s="22" t="s">
        <v>119</v>
      </c>
      <c r="B35" s="1" t="s">
        <v>10</v>
      </c>
      <c r="C35" s="1" t="s">
        <v>8</v>
      </c>
      <c r="D35" s="1">
        <v>15</v>
      </c>
      <c r="E35" s="1">
        <v>3</v>
      </c>
      <c r="F35" s="1">
        <v>2</v>
      </c>
      <c r="G35" s="1">
        <v>3</v>
      </c>
      <c r="H35" s="1">
        <v>4</v>
      </c>
      <c r="I35" s="1">
        <v>3</v>
      </c>
      <c r="J35" s="1">
        <v>1</v>
      </c>
      <c r="K35" s="1">
        <v>1</v>
      </c>
      <c r="L35" s="1">
        <v>2</v>
      </c>
      <c r="M35" s="1">
        <v>3</v>
      </c>
      <c r="N35" s="1">
        <v>3</v>
      </c>
      <c r="O35" s="1">
        <v>2</v>
      </c>
      <c r="P35" s="1">
        <v>3</v>
      </c>
      <c r="Q35" s="1">
        <v>3</v>
      </c>
      <c r="R35" s="1">
        <v>2</v>
      </c>
      <c r="S35" s="1">
        <v>1</v>
      </c>
      <c r="T35" s="1">
        <v>3</v>
      </c>
      <c r="U35" s="1">
        <v>4</v>
      </c>
      <c r="V35" s="1">
        <v>3</v>
      </c>
      <c r="W35" s="1">
        <v>3</v>
      </c>
      <c r="X35" s="1">
        <v>3</v>
      </c>
      <c r="Y35" s="1">
        <v>2</v>
      </c>
      <c r="Z35" s="1">
        <v>3</v>
      </c>
      <c r="AA35" s="1">
        <v>3</v>
      </c>
      <c r="AB35" s="1">
        <v>1</v>
      </c>
      <c r="AC35" s="1">
        <v>4</v>
      </c>
      <c r="AD35" s="1">
        <v>3</v>
      </c>
      <c r="AE35" s="1">
        <v>68</v>
      </c>
      <c r="AF35" t="str">
        <f t="shared" si="0"/>
        <v>SEDANG</v>
      </c>
    </row>
    <row r="36" spans="1:32" x14ac:dyDescent="0.35">
      <c r="A36" s="22" t="s">
        <v>120</v>
      </c>
      <c r="B36" s="1" t="s">
        <v>9</v>
      </c>
      <c r="C36" s="1" t="s">
        <v>7</v>
      </c>
      <c r="D36" s="1">
        <v>17</v>
      </c>
      <c r="E36" s="1">
        <v>1</v>
      </c>
      <c r="F36" s="1">
        <v>3</v>
      </c>
      <c r="G36" s="1">
        <v>3</v>
      </c>
      <c r="H36" s="1">
        <v>3</v>
      </c>
      <c r="I36" s="1">
        <v>3</v>
      </c>
      <c r="J36" s="1">
        <v>1</v>
      </c>
      <c r="K36" s="1">
        <v>1</v>
      </c>
      <c r="L36" s="1">
        <v>1</v>
      </c>
      <c r="M36" s="1">
        <v>3</v>
      </c>
      <c r="N36" s="1">
        <v>3</v>
      </c>
      <c r="O36" s="1">
        <v>1</v>
      </c>
      <c r="P36" s="1">
        <v>3</v>
      </c>
      <c r="Q36" s="1">
        <v>3</v>
      </c>
      <c r="R36" s="1">
        <v>3</v>
      </c>
      <c r="S36" s="1">
        <v>3</v>
      </c>
      <c r="T36" s="1">
        <v>2</v>
      </c>
      <c r="U36" s="1">
        <v>2</v>
      </c>
      <c r="V36" s="1">
        <v>3</v>
      </c>
      <c r="W36" s="1">
        <v>2</v>
      </c>
      <c r="X36" s="1">
        <v>3</v>
      </c>
      <c r="Y36" s="1">
        <v>2</v>
      </c>
      <c r="Z36" s="1">
        <v>1</v>
      </c>
      <c r="AA36" s="1">
        <v>3</v>
      </c>
      <c r="AB36" s="1">
        <v>3</v>
      </c>
      <c r="AC36" s="1">
        <v>3</v>
      </c>
      <c r="AD36" s="1">
        <v>4</v>
      </c>
      <c r="AE36" s="1">
        <v>63</v>
      </c>
      <c r="AF36" t="str">
        <f t="shared" si="0"/>
        <v>RENDAH</v>
      </c>
    </row>
    <row r="37" spans="1:32" x14ac:dyDescent="0.35">
      <c r="A37" s="22" t="s">
        <v>121</v>
      </c>
      <c r="B37" s="1" t="s">
        <v>10</v>
      </c>
      <c r="C37" s="1" t="s">
        <v>8</v>
      </c>
      <c r="D37" s="1">
        <v>16</v>
      </c>
      <c r="E37" s="1">
        <v>4</v>
      </c>
      <c r="F37" s="1">
        <v>3</v>
      </c>
      <c r="G37" s="1">
        <v>2</v>
      </c>
      <c r="H37" s="1">
        <v>3</v>
      </c>
      <c r="I37" s="1">
        <v>2</v>
      </c>
      <c r="J37" s="1">
        <v>4</v>
      </c>
      <c r="K37" s="1">
        <v>3</v>
      </c>
      <c r="L37" s="1">
        <v>4</v>
      </c>
      <c r="M37" s="1">
        <v>4</v>
      </c>
      <c r="N37" s="1">
        <v>3</v>
      </c>
      <c r="O37" s="1">
        <v>2</v>
      </c>
      <c r="P37" s="1">
        <v>3</v>
      </c>
      <c r="Q37" s="1">
        <v>3</v>
      </c>
      <c r="R37" s="1">
        <v>3</v>
      </c>
      <c r="S37" s="1">
        <v>3</v>
      </c>
      <c r="T37" s="1">
        <v>4</v>
      </c>
      <c r="U37" s="1">
        <v>4</v>
      </c>
      <c r="V37" s="1">
        <v>4</v>
      </c>
      <c r="W37" s="1">
        <v>4</v>
      </c>
      <c r="X37" s="1">
        <v>4</v>
      </c>
      <c r="Y37" s="1">
        <v>3</v>
      </c>
      <c r="Z37" s="1">
        <v>3</v>
      </c>
      <c r="AA37" s="1">
        <v>4</v>
      </c>
      <c r="AB37" s="1">
        <v>2</v>
      </c>
      <c r="AC37" s="1">
        <v>2</v>
      </c>
      <c r="AD37" s="1">
        <v>4</v>
      </c>
      <c r="AE37" s="1">
        <v>84</v>
      </c>
      <c r="AF37" t="str">
        <f t="shared" si="0"/>
        <v>TINGGI</v>
      </c>
    </row>
    <row r="38" spans="1:32" x14ac:dyDescent="0.35">
      <c r="A38" s="22" t="s">
        <v>122</v>
      </c>
      <c r="B38" s="1" t="s">
        <v>9</v>
      </c>
      <c r="C38" s="1" t="s">
        <v>8</v>
      </c>
      <c r="D38" s="1">
        <v>18</v>
      </c>
      <c r="E38" s="1">
        <v>3</v>
      </c>
      <c r="F38" s="1">
        <v>3</v>
      </c>
      <c r="G38" s="1">
        <v>2</v>
      </c>
      <c r="H38" s="1">
        <v>3</v>
      </c>
      <c r="I38" s="1">
        <v>3</v>
      </c>
      <c r="J38" s="1">
        <v>1</v>
      </c>
      <c r="K38" s="1">
        <v>3</v>
      </c>
      <c r="L38" s="1">
        <v>3</v>
      </c>
      <c r="M38" s="1">
        <v>3</v>
      </c>
      <c r="N38" s="1">
        <v>3</v>
      </c>
      <c r="O38" s="1">
        <v>4</v>
      </c>
      <c r="P38" s="1">
        <v>3</v>
      </c>
      <c r="Q38" s="1">
        <v>2</v>
      </c>
      <c r="R38" s="1">
        <v>2</v>
      </c>
      <c r="S38" s="1">
        <v>3</v>
      </c>
      <c r="T38" s="1">
        <v>1</v>
      </c>
      <c r="U38" s="1">
        <v>3</v>
      </c>
      <c r="V38" s="1">
        <v>2</v>
      </c>
      <c r="W38" s="1">
        <v>4</v>
      </c>
      <c r="X38" s="1">
        <v>3</v>
      </c>
      <c r="Y38" s="1">
        <v>1</v>
      </c>
      <c r="Z38" s="1">
        <v>2</v>
      </c>
      <c r="AA38" s="1">
        <v>3</v>
      </c>
      <c r="AB38" s="1">
        <v>3</v>
      </c>
      <c r="AC38" s="1">
        <v>3</v>
      </c>
      <c r="AD38" s="1">
        <v>4</v>
      </c>
      <c r="AE38" s="1">
        <v>70</v>
      </c>
      <c r="AF38" t="str">
        <f t="shared" si="0"/>
        <v>SEDANG</v>
      </c>
    </row>
    <row r="39" spans="1:32" x14ac:dyDescent="0.35">
      <c r="A39" s="22" t="s">
        <v>123</v>
      </c>
      <c r="B39" s="1" t="s">
        <v>9</v>
      </c>
      <c r="C39" s="1" t="s">
        <v>7</v>
      </c>
      <c r="D39" s="1">
        <v>17</v>
      </c>
      <c r="E39" s="1">
        <v>3</v>
      </c>
      <c r="F39" s="1">
        <v>3</v>
      </c>
      <c r="G39" s="1">
        <v>4</v>
      </c>
      <c r="H39" s="1">
        <v>4</v>
      </c>
      <c r="I39" s="1">
        <v>4</v>
      </c>
      <c r="J39" s="1">
        <v>1</v>
      </c>
      <c r="K39" s="1">
        <v>4</v>
      </c>
      <c r="L39" s="1">
        <v>2</v>
      </c>
      <c r="M39" s="1">
        <v>1</v>
      </c>
      <c r="N39" s="1">
        <v>2</v>
      </c>
      <c r="O39" s="1">
        <v>3</v>
      </c>
      <c r="P39" s="1">
        <v>4</v>
      </c>
      <c r="Q39" s="1">
        <v>2</v>
      </c>
      <c r="R39" s="1">
        <v>3</v>
      </c>
      <c r="S39" s="1">
        <v>3</v>
      </c>
      <c r="T39" s="1">
        <v>4</v>
      </c>
      <c r="U39" s="1">
        <v>4</v>
      </c>
      <c r="V39" s="1">
        <v>4</v>
      </c>
      <c r="W39" s="1">
        <v>3</v>
      </c>
      <c r="X39" s="1">
        <v>3</v>
      </c>
      <c r="Y39" s="1">
        <v>2</v>
      </c>
      <c r="Z39" s="1">
        <v>2</v>
      </c>
      <c r="AA39" s="1">
        <v>3</v>
      </c>
      <c r="AB39" s="1">
        <v>1</v>
      </c>
      <c r="AC39" s="1">
        <v>3</v>
      </c>
      <c r="AD39" s="1">
        <v>3</v>
      </c>
      <c r="AE39" s="1">
        <v>75</v>
      </c>
      <c r="AF39" t="str">
        <f t="shared" si="0"/>
        <v>SEDANG</v>
      </c>
    </row>
    <row r="40" spans="1:32" x14ac:dyDescent="0.35">
      <c r="A40" s="22" t="s">
        <v>124</v>
      </c>
      <c r="B40" s="1" t="s">
        <v>9</v>
      </c>
      <c r="C40" s="1" t="s">
        <v>7</v>
      </c>
      <c r="D40" s="1">
        <v>17</v>
      </c>
      <c r="E40" s="1">
        <v>3</v>
      </c>
      <c r="F40" s="1">
        <v>3</v>
      </c>
      <c r="G40" s="1">
        <v>3</v>
      </c>
      <c r="H40" s="1">
        <v>4</v>
      </c>
      <c r="I40" s="1">
        <v>2</v>
      </c>
      <c r="J40" s="1">
        <v>1</v>
      </c>
      <c r="K40" s="1">
        <v>3</v>
      </c>
      <c r="L40" s="1">
        <v>1</v>
      </c>
      <c r="M40" s="1">
        <v>2</v>
      </c>
      <c r="N40" s="1">
        <v>3</v>
      </c>
      <c r="O40" s="1">
        <v>2</v>
      </c>
      <c r="P40" s="1">
        <v>2</v>
      </c>
      <c r="Q40" s="1">
        <v>1</v>
      </c>
      <c r="R40" s="1">
        <v>2</v>
      </c>
      <c r="S40" s="1">
        <v>3</v>
      </c>
      <c r="T40" s="1">
        <v>2</v>
      </c>
      <c r="U40" s="1">
        <v>2</v>
      </c>
      <c r="V40" s="1">
        <v>3</v>
      </c>
      <c r="W40" s="1">
        <v>4</v>
      </c>
      <c r="X40" s="1">
        <v>4</v>
      </c>
      <c r="Y40" s="1">
        <v>4</v>
      </c>
      <c r="Z40" s="1">
        <v>1</v>
      </c>
      <c r="AA40" s="1">
        <v>3</v>
      </c>
      <c r="AB40" s="1">
        <v>3</v>
      </c>
      <c r="AC40" s="1">
        <v>3</v>
      </c>
      <c r="AD40" s="1">
        <v>4</v>
      </c>
      <c r="AE40" s="1">
        <v>68</v>
      </c>
      <c r="AF40" t="str">
        <f t="shared" si="0"/>
        <v>SEDANG</v>
      </c>
    </row>
    <row r="41" spans="1:32" x14ac:dyDescent="0.35">
      <c r="A41" s="22" t="s">
        <v>125</v>
      </c>
      <c r="B41" s="1" t="s">
        <v>10</v>
      </c>
      <c r="C41" s="1" t="s">
        <v>7</v>
      </c>
      <c r="D41" s="1">
        <v>16</v>
      </c>
      <c r="E41" s="1">
        <v>2</v>
      </c>
      <c r="F41" s="1">
        <v>2</v>
      </c>
      <c r="G41" s="1">
        <v>2</v>
      </c>
      <c r="H41" s="1">
        <v>3</v>
      </c>
      <c r="I41" s="1">
        <v>3</v>
      </c>
      <c r="J41" s="1">
        <v>2</v>
      </c>
      <c r="K41" s="1">
        <v>2</v>
      </c>
      <c r="L41" s="1">
        <v>2</v>
      </c>
      <c r="M41" s="1">
        <v>2</v>
      </c>
      <c r="N41" s="1">
        <v>2</v>
      </c>
      <c r="O41" s="1">
        <v>3</v>
      </c>
      <c r="P41" s="1">
        <v>2</v>
      </c>
      <c r="Q41" s="1">
        <v>3</v>
      </c>
      <c r="R41" s="1">
        <v>2</v>
      </c>
      <c r="S41" s="1">
        <v>2</v>
      </c>
      <c r="T41" s="1">
        <v>3</v>
      </c>
      <c r="U41" s="1">
        <v>2</v>
      </c>
      <c r="V41" s="1">
        <v>4</v>
      </c>
      <c r="W41" s="1">
        <v>3</v>
      </c>
      <c r="X41" s="1">
        <v>3</v>
      </c>
      <c r="Y41" s="1">
        <v>3</v>
      </c>
      <c r="Z41" s="1">
        <v>3</v>
      </c>
      <c r="AA41" s="1">
        <v>3</v>
      </c>
      <c r="AB41" s="1">
        <v>3</v>
      </c>
      <c r="AC41" s="1">
        <v>4</v>
      </c>
      <c r="AD41" s="1">
        <v>3</v>
      </c>
      <c r="AE41" s="1">
        <v>68</v>
      </c>
      <c r="AF41" t="str">
        <f t="shared" si="0"/>
        <v>SEDANG</v>
      </c>
    </row>
    <row r="42" spans="1:32" x14ac:dyDescent="0.35">
      <c r="A42" s="22" t="s">
        <v>126</v>
      </c>
      <c r="B42" s="1" t="s">
        <v>9</v>
      </c>
      <c r="C42" s="1" t="s">
        <v>7</v>
      </c>
      <c r="D42" s="1">
        <v>17</v>
      </c>
      <c r="E42" s="1">
        <v>3</v>
      </c>
      <c r="F42" s="1">
        <v>2</v>
      </c>
      <c r="G42" s="1">
        <v>3</v>
      </c>
      <c r="H42" s="1">
        <v>3</v>
      </c>
      <c r="I42" s="1">
        <v>3</v>
      </c>
      <c r="J42" s="1">
        <v>2</v>
      </c>
      <c r="K42" s="1">
        <v>4</v>
      </c>
      <c r="L42" s="1">
        <v>2</v>
      </c>
      <c r="M42" s="1">
        <v>3</v>
      </c>
      <c r="N42" s="1">
        <v>2</v>
      </c>
      <c r="O42" s="1">
        <v>2</v>
      </c>
      <c r="P42" s="1">
        <v>3</v>
      </c>
      <c r="Q42" s="1">
        <v>2</v>
      </c>
      <c r="R42" s="1">
        <v>3</v>
      </c>
      <c r="S42" s="1">
        <v>2</v>
      </c>
      <c r="T42" s="1">
        <v>2</v>
      </c>
      <c r="U42" s="1">
        <v>1</v>
      </c>
      <c r="V42" s="1">
        <v>3</v>
      </c>
      <c r="W42" s="1">
        <v>3</v>
      </c>
      <c r="X42" s="1">
        <v>4</v>
      </c>
      <c r="Y42" s="1">
        <v>4</v>
      </c>
      <c r="Z42" s="1">
        <v>2</v>
      </c>
      <c r="AA42" s="1">
        <v>3</v>
      </c>
      <c r="AB42" s="1">
        <v>3</v>
      </c>
      <c r="AC42" s="1">
        <v>3</v>
      </c>
      <c r="AD42" s="1">
        <v>4</v>
      </c>
      <c r="AE42" s="1">
        <v>71</v>
      </c>
      <c r="AF42" t="str">
        <f t="shared" si="0"/>
        <v>SEDANG</v>
      </c>
    </row>
    <row r="43" spans="1:32" x14ac:dyDescent="0.35">
      <c r="A43" s="22" t="s">
        <v>127</v>
      </c>
      <c r="B43" s="1" t="s">
        <v>9</v>
      </c>
      <c r="C43" s="1" t="s">
        <v>7</v>
      </c>
      <c r="D43" s="1">
        <v>17</v>
      </c>
      <c r="E43" s="1">
        <v>3</v>
      </c>
      <c r="F43" s="1">
        <v>3</v>
      </c>
      <c r="G43" s="1">
        <v>3</v>
      </c>
      <c r="H43" s="1">
        <v>3</v>
      </c>
      <c r="I43" s="1">
        <v>4</v>
      </c>
      <c r="J43" s="1">
        <v>1</v>
      </c>
      <c r="K43" s="1">
        <v>3</v>
      </c>
      <c r="L43" s="1">
        <v>1</v>
      </c>
      <c r="M43" s="1">
        <v>1</v>
      </c>
      <c r="N43" s="1">
        <v>2</v>
      </c>
      <c r="O43" s="1">
        <v>3</v>
      </c>
      <c r="P43" s="1">
        <v>3</v>
      </c>
      <c r="Q43" s="1">
        <v>3</v>
      </c>
      <c r="R43" s="1">
        <v>3</v>
      </c>
      <c r="S43" s="1">
        <v>4</v>
      </c>
      <c r="T43" s="1">
        <v>2</v>
      </c>
      <c r="U43" s="1">
        <v>2</v>
      </c>
      <c r="V43" s="1">
        <v>3</v>
      </c>
      <c r="W43" s="1">
        <v>3</v>
      </c>
      <c r="X43" s="1">
        <v>3</v>
      </c>
      <c r="Y43" s="1">
        <v>3</v>
      </c>
      <c r="Z43" s="1">
        <v>2</v>
      </c>
      <c r="AA43" s="1">
        <v>2</v>
      </c>
      <c r="AB43" s="1">
        <v>3</v>
      </c>
      <c r="AC43" s="1">
        <v>3</v>
      </c>
      <c r="AD43" s="1">
        <v>3</v>
      </c>
      <c r="AE43" s="1">
        <v>69</v>
      </c>
      <c r="AF43" t="str">
        <f t="shared" si="0"/>
        <v>SEDANG</v>
      </c>
    </row>
    <row r="44" spans="1:32" x14ac:dyDescent="0.35">
      <c r="A44" s="22" t="s">
        <v>128</v>
      </c>
      <c r="B44" s="1" t="s">
        <v>9</v>
      </c>
      <c r="C44" s="1" t="s">
        <v>8</v>
      </c>
      <c r="D44" s="1">
        <v>16</v>
      </c>
      <c r="E44" s="1">
        <v>3</v>
      </c>
      <c r="F44" s="1">
        <v>2</v>
      </c>
      <c r="G44" s="1">
        <v>3</v>
      </c>
      <c r="H44" s="1">
        <v>4</v>
      </c>
      <c r="I44" s="1">
        <v>3</v>
      </c>
      <c r="J44" s="1">
        <v>1</v>
      </c>
      <c r="K44" s="1">
        <v>2</v>
      </c>
      <c r="L44" s="1">
        <v>3</v>
      </c>
      <c r="M44" s="1">
        <v>3</v>
      </c>
      <c r="N44" s="1">
        <v>2</v>
      </c>
      <c r="O44" s="1">
        <v>3</v>
      </c>
      <c r="P44" s="1">
        <v>3</v>
      </c>
      <c r="Q44" s="1">
        <v>3</v>
      </c>
      <c r="R44" s="1">
        <v>2</v>
      </c>
      <c r="S44" s="1">
        <v>3</v>
      </c>
      <c r="T44" s="1">
        <v>1</v>
      </c>
      <c r="U44" s="1">
        <v>2</v>
      </c>
      <c r="V44" s="1">
        <v>3</v>
      </c>
      <c r="W44" s="1">
        <v>3</v>
      </c>
      <c r="X44" s="1">
        <v>4</v>
      </c>
      <c r="Y44" s="1">
        <v>2</v>
      </c>
      <c r="Z44" s="1">
        <v>4</v>
      </c>
      <c r="AA44" s="1">
        <v>3</v>
      </c>
      <c r="AB44" s="1">
        <v>3</v>
      </c>
      <c r="AC44" s="1">
        <v>3</v>
      </c>
      <c r="AD44" s="1">
        <v>4</v>
      </c>
      <c r="AE44" s="1">
        <v>72</v>
      </c>
      <c r="AF44" t="str">
        <f t="shared" si="0"/>
        <v>SEDANG</v>
      </c>
    </row>
    <row r="45" spans="1:32" x14ac:dyDescent="0.35">
      <c r="A45" s="22" t="s">
        <v>129</v>
      </c>
      <c r="B45" s="1" t="s">
        <v>10</v>
      </c>
      <c r="C45" s="1" t="s">
        <v>7</v>
      </c>
      <c r="D45" s="1">
        <v>16</v>
      </c>
      <c r="E45" s="1">
        <v>3</v>
      </c>
      <c r="F45" s="1">
        <v>2</v>
      </c>
      <c r="G45" s="1">
        <v>3</v>
      </c>
      <c r="H45" s="1">
        <v>4</v>
      </c>
      <c r="I45" s="1">
        <v>3</v>
      </c>
      <c r="J45" s="1">
        <v>2</v>
      </c>
      <c r="K45" s="1">
        <v>3</v>
      </c>
      <c r="L45" s="1">
        <v>3</v>
      </c>
      <c r="M45" s="1">
        <v>4</v>
      </c>
      <c r="N45" s="1">
        <v>4</v>
      </c>
      <c r="O45" s="1">
        <v>2</v>
      </c>
      <c r="P45" s="1">
        <v>3</v>
      </c>
      <c r="Q45" s="1">
        <v>2</v>
      </c>
      <c r="R45" s="1">
        <v>2</v>
      </c>
      <c r="S45" s="1">
        <v>2</v>
      </c>
      <c r="T45" s="1">
        <v>3</v>
      </c>
      <c r="U45" s="1">
        <v>2</v>
      </c>
      <c r="V45" s="1">
        <v>3</v>
      </c>
      <c r="W45" s="1">
        <v>4</v>
      </c>
      <c r="X45" s="1">
        <v>3</v>
      </c>
      <c r="Y45" s="1">
        <v>4</v>
      </c>
      <c r="Z45" s="1">
        <v>4</v>
      </c>
      <c r="AA45" s="1">
        <v>3</v>
      </c>
      <c r="AB45" s="1">
        <v>2</v>
      </c>
      <c r="AC45" s="1">
        <v>4</v>
      </c>
      <c r="AD45" s="1">
        <v>3</v>
      </c>
      <c r="AE45" s="1">
        <v>77</v>
      </c>
      <c r="AF45" t="str">
        <f t="shared" si="0"/>
        <v>SEDANG</v>
      </c>
    </row>
    <row r="46" spans="1:32" x14ac:dyDescent="0.35">
      <c r="A46" s="22" t="s">
        <v>130</v>
      </c>
      <c r="B46" s="1" t="s">
        <v>10</v>
      </c>
      <c r="C46" s="1" t="s">
        <v>7</v>
      </c>
      <c r="D46" s="1">
        <v>17</v>
      </c>
      <c r="E46" s="1">
        <v>3</v>
      </c>
      <c r="F46" s="1">
        <v>3</v>
      </c>
      <c r="G46" s="1">
        <v>2</v>
      </c>
      <c r="H46" s="1">
        <v>2</v>
      </c>
      <c r="I46" s="1">
        <v>4</v>
      </c>
      <c r="J46" s="1">
        <v>3</v>
      </c>
      <c r="K46" s="1">
        <v>2</v>
      </c>
      <c r="L46" s="1">
        <v>2</v>
      </c>
      <c r="M46" s="1">
        <v>3</v>
      </c>
      <c r="N46" s="1">
        <v>3</v>
      </c>
      <c r="O46" s="1">
        <v>3</v>
      </c>
      <c r="P46" s="1">
        <v>4</v>
      </c>
      <c r="Q46" s="1">
        <v>2</v>
      </c>
      <c r="R46" s="1">
        <v>2</v>
      </c>
      <c r="S46" s="1">
        <v>3</v>
      </c>
      <c r="T46" s="1">
        <v>3</v>
      </c>
      <c r="U46" s="1">
        <v>3</v>
      </c>
      <c r="V46" s="1">
        <v>3</v>
      </c>
      <c r="W46" s="1">
        <v>4</v>
      </c>
      <c r="X46" s="1">
        <v>3</v>
      </c>
      <c r="Y46" s="1">
        <v>4</v>
      </c>
      <c r="Z46" s="1">
        <v>4</v>
      </c>
      <c r="AA46" s="1">
        <v>3</v>
      </c>
      <c r="AB46" s="1">
        <v>4</v>
      </c>
      <c r="AC46" s="1">
        <v>3</v>
      </c>
      <c r="AD46" s="1">
        <v>3</v>
      </c>
      <c r="AE46" s="1">
        <v>78</v>
      </c>
      <c r="AF46" t="str">
        <f t="shared" si="0"/>
        <v>TINGGI</v>
      </c>
    </row>
    <row r="47" spans="1:32" x14ac:dyDescent="0.35">
      <c r="A47" s="22" t="s">
        <v>131</v>
      </c>
      <c r="B47" s="1" t="s">
        <v>9</v>
      </c>
      <c r="C47" s="1" t="s">
        <v>7</v>
      </c>
      <c r="D47" s="1">
        <v>16</v>
      </c>
      <c r="E47" s="1">
        <v>3</v>
      </c>
      <c r="F47" s="1">
        <v>1</v>
      </c>
      <c r="G47" s="1">
        <v>2</v>
      </c>
      <c r="H47" s="1">
        <v>3</v>
      </c>
      <c r="I47" s="1">
        <v>3</v>
      </c>
      <c r="J47" s="1">
        <v>3</v>
      </c>
      <c r="K47" s="1">
        <v>3</v>
      </c>
      <c r="L47" s="1">
        <v>3</v>
      </c>
      <c r="M47" s="1">
        <v>4</v>
      </c>
      <c r="N47" s="1">
        <v>4</v>
      </c>
      <c r="O47" s="1">
        <v>2</v>
      </c>
      <c r="P47" s="1">
        <v>4</v>
      </c>
      <c r="Q47" s="1">
        <v>2</v>
      </c>
      <c r="R47" s="1">
        <v>2</v>
      </c>
      <c r="S47" s="1">
        <v>3</v>
      </c>
      <c r="T47" s="1">
        <v>3</v>
      </c>
      <c r="U47" s="1">
        <v>1</v>
      </c>
      <c r="V47" s="1">
        <v>3</v>
      </c>
      <c r="W47" s="1">
        <v>3</v>
      </c>
      <c r="X47" s="1">
        <v>4</v>
      </c>
      <c r="Y47" s="1">
        <v>3</v>
      </c>
      <c r="Z47" s="1">
        <v>2</v>
      </c>
      <c r="AA47" s="1">
        <v>3</v>
      </c>
      <c r="AB47" s="1">
        <v>4</v>
      </c>
      <c r="AC47" s="1">
        <v>4</v>
      </c>
      <c r="AD47" s="1">
        <v>2</v>
      </c>
      <c r="AE47" s="1">
        <v>74</v>
      </c>
      <c r="AF47" t="str">
        <f t="shared" si="0"/>
        <v>SEDANG</v>
      </c>
    </row>
    <row r="48" spans="1:32" x14ac:dyDescent="0.35">
      <c r="A48" s="22" t="s">
        <v>132</v>
      </c>
      <c r="B48" s="1" t="s">
        <v>9</v>
      </c>
      <c r="C48" s="1" t="s">
        <v>7</v>
      </c>
      <c r="D48" s="1">
        <v>16</v>
      </c>
      <c r="E48" s="1">
        <v>3</v>
      </c>
      <c r="F48" s="1">
        <v>4</v>
      </c>
      <c r="G48" s="1">
        <v>2</v>
      </c>
      <c r="H48" s="1">
        <v>3</v>
      </c>
      <c r="I48" s="1">
        <v>3</v>
      </c>
      <c r="J48" s="1">
        <v>3</v>
      </c>
      <c r="K48" s="1">
        <v>3</v>
      </c>
      <c r="L48" s="1">
        <v>4</v>
      </c>
      <c r="M48" s="1">
        <v>2</v>
      </c>
      <c r="N48" s="1">
        <v>1</v>
      </c>
      <c r="O48" s="1">
        <v>2</v>
      </c>
      <c r="P48" s="1">
        <v>2</v>
      </c>
      <c r="Q48" s="1">
        <v>3</v>
      </c>
      <c r="R48" s="1">
        <v>1</v>
      </c>
      <c r="S48" s="1">
        <v>3</v>
      </c>
      <c r="T48" s="1">
        <v>2</v>
      </c>
      <c r="U48" s="1">
        <v>3</v>
      </c>
      <c r="V48" s="1">
        <v>3</v>
      </c>
      <c r="W48" s="1">
        <v>2</v>
      </c>
      <c r="X48" s="1">
        <v>4</v>
      </c>
      <c r="Y48" s="1">
        <v>2</v>
      </c>
      <c r="Z48" s="1">
        <v>1</v>
      </c>
      <c r="AA48" s="1">
        <v>3</v>
      </c>
      <c r="AB48" s="1">
        <v>3</v>
      </c>
      <c r="AC48" s="1">
        <v>3</v>
      </c>
      <c r="AD48" s="1">
        <v>4</v>
      </c>
      <c r="AE48" s="1">
        <v>69</v>
      </c>
      <c r="AF48" t="str">
        <f t="shared" si="0"/>
        <v>SEDANG</v>
      </c>
    </row>
    <row r="49" spans="1:32" x14ac:dyDescent="0.35">
      <c r="A49" s="22" t="s">
        <v>133</v>
      </c>
      <c r="B49" s="1" t="s">
        <v>10</v>
      </c>
      <c r="C49" s="1" t="s">
        <v>7</v>
      </c>
      <c r="D49" s="1">
        <v>16</v>
      </c>
      <c r="E49" s="1">
        <v>3</v>
      </c>
      <c r="F49" s="1">
        <v>3</v>
      </c>
      <c r="G49" s="1">
        <v>3</v>
      </c>
      <c r="H49" s="1">
        <v>3</v>
      </c>
      <c r="I49" s="1">
        <v>1</v>
      </c>
      <c r="J49" s="1">
        <v>4</v>
      </c>
      <c r="K49" s="1">
        <v>2</v>
      </c>
      <c r="L49" s="1">
        <v>2</v>
      </c>
      <c r="M49" s="1">
        <v>3</v>
      </c>
      <c r="N49" s="1">
        <v>4</v>
      </c>
      <c r="O49" s="1">
        <v>4</v>
      </c>
      <c r="P49" s="1">
        <v>3</v>
      </c>
      <c r="Q49" s="1">
        <v>4</v>
      </c>
      <c r="R49" s="1">
        <v>3</v>
      </c>
      <c r="S49" s="1">
        <v>3</v>
      </c>
      <c r="T49" s="1">
        <v>3</v>
      </c>
      <c r="U49" s="1">
        <v>2</v>
      </c>
      <c r="V49" s="1">
        <v>2</v>
      </c>
      <c r="W49" s="1">
        <v>3</v>
      </c>
      <c r="X49" s="1">
        <v>3</v>
      </c>
      <c r="Y49" s="1">
        <v>3</v>
      </c>
      <c r="Z49" s="1">
        <v>4</v>
      </c>
      <c r="AA49" s="1">
        <v>3</v>
      </c>
      <c r="AB49" s="1">
        <v>2</v>
      </c>
      <c r="AC49" s="1">
        <v>3</v>
      </c>
      <c r="AD49" s="1">
        <v>4</v>
      </c>
      <c r="AE49" s="1">
        <v>77</v>
      </c>
      <c r="AF49" t="str">
        <f t="shared" si="0"/>
        <v>SEDANG</v>
      </c>
    </row>
    <row r="50" spans="1:32" x14ac:dyDescent="0.35">
      <c r="A50" s="22" t="s">
        <v>134</v>
      </c>
      <c r="B50" s="1" t="s">
        <v>10</v>
      </c>
      <c r="C50" s="1" t="s">
        <v>7</v>
      </c>
      <c r="D50" s="1">
        <v>15</v>
      </c>
      <c r="E50" s="1">
        <v>3</v>
      </c>
      <c r="F50" s="1">
        <v>2</v>
      </c>
      <c r="G50" s="1">
        <v>2</v>
      </c>
      <c r="H50" s="1">
        <v>3</v>
      </c>
      <c r="I50" s="1">
        <v>3</v>
      </c>
      <c r="J50" s="1">
        <v>2</v>
      </c>
      <c r="K50" s="1">
        <v>3</v>
      </c>
      <c r="L50" s="1">
        <v>2</v>
      </c>
      <c r="M50" s="1">
        <v>3</v>
      </c>
      <c r="N50" s="1">
        <v>2</v>
      </c>
      <c r="O50" s="1">
        <v>2</v>
      </c>
      <c r="P50" s="1">
        <v>2</v>
      </c>
      <c r="Q50" s="1">
        <v>4</v>
      </c>
      <c r="R50" s="1">
        <v>3</v>
      </c>
      <c r="S50" s="1">
        <v>3</v>
      </c>
      <c r="T50" s="1">
        <v>2</v>
      </c>
      <c r="U50" s="1">
        <v>2</v>
      </c>
      <c r="V50" s="1">
        <v>2</v>
      </c>
      <c r="W50" s="1">
        <v>2</v>
      </c>
      <c r="X50" s="1">
        <v>3</v>
      </c>
      <c r="Y50" s="1">
        <v>4</v>
      </c>
      <c r="Z50" s="1">
        <v>4</v>
      </c>
      <c r="AA50" s="1">
        <v>3</v>
      </c>
      <c r="AB50" s="1">
        <v>4</v>
      </c>
      <c r="AC50" s="1">
        <v>4</v>
      </c>
      <c r="AD50" s="1">
        <v>3</v>
      </c>
      <c r="AE50" s="1">
        <v>72</v>
      </c>
      <c r="AF50" t="str">
        <f t="shared" si="0"/>
        <v>SEDANG</v>
      </c>
    </row>
    <row r="51" spans="1:32" x14ac:dyDescent="0.35">
      <c r="A51" s="22" t="s">
        <v>135</v>
      </c>
      <c r="B51" s="1" t="s">
        <v>9</v>
      </c>
      <c r="C51" s="1" t="s">
        <v>8</v>
      </c>
      <c r="D51" s="1">
        <v>17</v>
      </c>
      <c r="E51" s="1">
        <v>3</v>
      </c>
      <c r="F51" s="1">
        <v>2</v>
      </c>
      <c r="G51" s="1">
        <v>3</v>
      </c>
      <c r="H51" s="1">
        <v>2</v>
      </c>
      <c r="I51" s="1">
        <v>3</v>
      </c>
      <c r="J51" s="1">
        <v>2</v>
      </c>
      <c r="K51" s="1">
        <v>2</v>
      </c>
      <c r="L51" s="1">
        <v>2</v>
      </c>
      <c r="M51" s="1">
        <v>2</v>
      </c>
      <c r="N51" s="1">
        <v>2</v>
      </c>
      <c r="O51" s="1">
        <v>2</v>
      </c>
      <c r="P51" s="1">
        <v>3</v>
      </c>
      <c r="Q51" s="1">
        <v>2</v>
      </c>
      <c r="R51" s="1">
        <v>3</v>
      </c>
      <c r="S51" s="1">
        <v>3</v>
      </c>
      <c r="T51" s="1">
        <v>2</v>
      </c>
      <c r="U51" s="1">
        <v>2</v>
      </c>
      <c r="V51" s="1">
        <v>4</v>
      </c>
      <c r="W51" s="1">
        <v>4</v>
      </c>
      <c r="X51" s="1">
        <v>4</v>
      </c>
      <c r="Y51" s="1">
        <v>2</v>
      </c>
      <c r="Z51" s="1">
        <v>3</v>
      </c>
      <c r="AA51" s="1">
        <v>4</v>
      </c>
      <c r="AB51" s="1">
        <v>3</v>
      </c>
      <c r="AC51" s="1">
        <v>3</v>
      </c>
      <c r="AD51" s="1">
        <v>3</v>
      </c>
      <c r="AE51" s="1">
        <v>70</v>
      </c>
      <c r="AF51" t="str">
        <f t="shared" si="0"/>
        <v>SEDANG</v>
      </c>
    </row>
    <row r="52" spans="1:32" x14ac:dyDescent="0.35">
      <c r="A52" s="22" t="s">
        <v>136</v>
      </c>
      <c r="B52" s="1" t="s">
        <v>10</v>
      </c>
      <c r="C52" s="1" t="s">
        <v>7</v>
      </c>
      <c r="D52" s="1">
        <v>16</v>
      </c>
      <c r="E52" s="1">
        <v>3</v>
      </c>
      <c r="F52" s="1">
        <v>3</v>
      </c>
      <c r="G52" s="1">
        <v>3</v>
      </c>
      <c r="H52" s="1">
        <v>2</v>
      </c>
      <c r="I52" s="1">
        <v>2</v>
      </c>
      <c r="J52" s="1">
        <v>3</v>
      </c>
      <c r="K52" s="1">
        <v>3</v>
      </c>
      <c r="L52" s="1">
        <v>3</v>
      </c>
      <c r="M52" s="1">
        <v>3</v>
      </c>
      <c r="N52" s="1">
        <v>4</v>
      </c>
      <c r="O52" s="1">
        <v>3</v>
      </c>
      <c r="P52" s="1">
        <v>4</v>
      </c>
      <c r="Q52" s="1">
        <v>2</v>
      </c>
      <c r="R52" s="1">
        <v>2</v>
      </c>
      <c r="S52" s="1">
        <v>1</v>
      </c>
      <c r="T52" s="1">
        <v>2</v>
      </c>
      <c r="U52" s="1">
        <v>3</v>
      </c>
      <c r="V52" s="1">
        <v>3</v>
      </c>
      <c r="W52" s="1">
        <v>3</v>
      </c>
      <c r="X52" s="1">
        <v>3</v>
      </c>
      <c r="Y52" s="1">
        <v>3</v>
      </c>
      <c r="Z52" s="1">
        <v>4</v>
      </c>
      <c r="AA52" s="1">
        <v>3</v>
      </c>
      <c r="AB52" s="1">
        <v>1</v>
      </c>
      <c r="AC52" s="1">
        <v>3</v>
      </c>
      <c r="AD52" s="1">
        <v>3</v>
      </c>
      <c r="AE52" s="1">
        <v>72</v>
      </c>
      <c r="AF52" t="str">
        <f t="shared" si="0"/>
        <v>SEDANG</v>
      </c>
    </row>
    <row r="53" spans="1:32" x14ac:dyDescent="0.35">
      <c r="A53" s="22" t="s">
        <v>137</v>
      </c>
      <c r="B53" s="1" t="s">
        <v>9</v>
      </c>
      <c r="C53" s="1" t="s">
        <v>7</v>
      </c>
      <c r="D53" s="1">
        <v>16</v>
      </c>
      <c r="E53" s="1">
        <v>2</v>
      </c>
      <c r="F53" s="1">
        <v>1</v>
      </c>
      <c r="G53" s="1">
        <v>2</v>
      </c>
      <c r="H53" s="1">
        <v>4</v>
      </c>
      <c r="I53" s="1">
        <v>3</v>
      </c>
      <c r="J53" s="1">
        <v>4</v>
      </c>
      <c r="K53" s="1">
        <v>2</v>
      </c>
      <c r="L53" s="1">
        <v>1</v>
      </c>
      <c r="M53" s="1">
        <v>2</v>
      </c>
      <c r="N53" s="1">
        <v>4</v>
      </c>
      <c r="O53" s="1">
        <v>3</v>
      </c>
      <c r="P53" s="1">
        <v>2</v>
      </c>
      <c r="Q53" s="1">
        <v>4</v>
      </c>
      <c r="R53" s="1">
        <v>3</v>
      </c>
      <c r="S53" s="1">
        <v>3</v>
      </c>
      <c r="T53" s="1">
        <v>2</v>
      </c>
      <c r="U53" s="1">
        <v>3</v>
      </c>
      <c r="V53" s="1">
        <v>4</v>
      </c>
      <c r="W53" s="1">
        <v>2</v>
      </c>
      <c r="X53" s="1">
        <v>3</v>
      </c>
      <c r="Y53" s="1">
        <v>1</v>
      </c>
      <c r="Z53" s="1">
        <v>2</v>
      </c>
      <c r="AA53" s="1">
        <v>3</v>
      </c>
      <c r="AB53" s="1">
        <v>2</v>
      </c>
      <c r="AC53" s="1">
        <v>3</v>
      </c>
      <c r="AD53" s="1">
        <v>4</v>
      </c>
      <c r="AE53" s="1">
        <v>69</v>
      </c>
      <c r="AF53" t="str">
        <f t="shared" si="0"/>
        <v>SEDANG</v>
      </c>
    </row>
    <row r="54" spans="1:32" x14ac:dyDescent="0.35">
      <c r="A54" s="22" t="s">
        <v>138</v>
      </c>
      <c r="B54" s="1" t="s">
        <v>10</v>
      </c>
      <c r="C54" s="1" t="s">
        <v>8</v>
      </c>
      <c r="D54" s="1">
        <v>18</v>
      </c>
      <c r="E54" s="1">
        <v>3</v>
      </c>
      <c r="F54" s="1">
        <v>3</v>
      </c>
      <c r="G54" s="1">
        <v>3</v>
      </c>
      <c r="H54" s="1">
        <v>4</v>
      </c>
      <c r="I54" s="1">
        <v>4</v>
      </c>
      <c r="J54" s="1">
        <v>4</v>
      </c>
      <c r="K54" s="1">
        <v>2</v>
      </c>
      <c r="L54" s="1">
        <v>2</v>
      </c>
      <c r="M54" s="1">
        <v>2</v>
      </c>
      <c r="N54" s="1">
        <v>3</v>
      </c>
      <c r="O54" s="1">
        <v>2</v>
      </c>
      <c r="P54" s="1">
        <v>3</v>
      </c>
      <c r="Q54" s="1">
        <v>3</v>
      </c>
      <c r="R54" s="1">
        <v>2</v>
      </c>
      <c r="S54" s="1">
        <v>2</v>
      </c>
      <c r="T54" s="1">
        <v>1</v>
      </c>
      <c r="U54" s="1">
        <v>3</v>
      </c>
      <c r="V54" s="1">
        <v>3</v>
      </c>
      <c r="W54" s="1">
        <v>4</v>
      </c>
      <c r="X54" s="1">
        <v>4</v>
      </c>
      <c r="Y54" s="1">
        <v>2</v>
      </c>
      <c r="Z54" s="1">
        <v>3</v>
      </c>
      <c r="AA54" s="1">
        <v>4</v>
      </c>
      <c r="AB54" s="1">
        <v>2</v>
      </c>
      <c r="AC54" s="1">
        <v>3</v>
      </c>
      <c r="AD54" s="1">
        <v>3</v>
      </c>
      <c r="AE54" s="1">
        <v>74</v>
      </c>
      <c r="AF54" t="str">
        <f t="shared" si="0"/>
        <v>SEDANG</v>
      </c>
    </row>
    <row r="55" spans="1:32" x14ac:dyDescent="0.35">
      <c r="A55" s="22" t="s">
        <v>139</v>
      </c>
      <c r="B55" s="1" t="s">
        <v>9</v>
      </c>
      <c r="C55" s="1" t="s">
        <v>8</v>
      </c>
      <c r="D55" s="1">
        <v>17</v>
      </c>
      <c r="E55" s="1">
        <v>2</v>
      </c>
      <c r="F55" s="1">
        <v>2</v>
      </c>
      <c r="G55" s="1">
        <v>2</v>
      </c>
      <c r="H55" s="1">
        <v>3</v>
      </c>
      <c r="I55" s="1">
        <v>3</v>
      </c>
      <c r="J55" s="1">
        <v>3</v>
      </c>
      <c r="K55" s="1">
        <v>1</v>
      </c>
      <c r="L55" s="1">
        <v>2</v>
      </c>
      <c r="M55" s="1">
        <v>2</v>
      </c>
      <c r="N55" s="1">
        <v>3</v>
      </c>
      <c r="O55" s="1">
        <v>2</v>
      </c>
      <c r="P55" s="1">
        <v>3</v>
      </c>
      <c r="Q55" s="1">
        <v>2</v>
      </c>
      <c r="R55" s="1">
        <v>1</v>
      </c>
      <c r="S55" s="1">
        <v>2</v>
      </c>
      <c r="T55" s="1">
        <v>2</v>
      </c>
      <c r="U55" s="1">
        <v>2</v>
      </c>
      <c r="V55" s="1">
        <v>3</v>
      </c>
      <c r="W55" s="1">
        <v>3</v>
      </c>
      <c r="X55" s="1">
        <v>3</v>
      </c>
      <c r="Y55" s="1">
        <v>2</v>
      </c>
      <c r="Z55" s="1">
        <v>3</v>
      </c>
      <c r="AA55" s="1">
        <v>3</v>
      </c>
      <c r="AB55" s="1">
        <v>1</v>
      </c>
      <c r="AC55" s="1">
        <v>3</v>
      </c>
      <c r="AD55" s="1">
        <v>3</v>
      </c>
      <c r="AE55" s="1">
        <v>61</v>
      </c>
      <c r="AF55" t="str">
        <f t="shared" si="0"/>
        <v>RENDAH</v>
      </c>
    </row>
    <row r="56" spans="1:32" x14ac:dyDescent="0.35">
      <c r="A56" s="22" t="s">
        <v>140</v>
      </c>
      <c r="B56" s="1" t="s">
        <v>9</v>
      </c>
      <c r="C56" s="1" t="s">
        <v>7</v>
      </c>
      <c r="D56" s="1">
        <v>17</v>
      </c>
      <c r="E56" s="1">
        <v>3</v>
      </c>
      <c r="F56" s="1">
        <v>2</v>
      </c>
      <c r="G56" s="1">
        <v>3</v>
      </c>
      <c r="H56" s="1">
        <v>4</v>
      </c>
      <c r="I56" s="1">
        <v>4</v>
      </c>
      <c r="J56" s="1">
        <v>3</v>
      </c>
      <c r="K56" s="1">
        <v>2</v>
      </c>
      <c r="L56" s="1">
        <v>2</v>
      </c>
      <c r="M56" s="1">
        <v>1</v>
      </c>
      <c r="N56" s="1">
        <v>2</v>
      </c>
      <c r="O56" s="1">
        <v>2</v>
      </c>
      <c r="P56" s="1">
        <v>4</v>
      </c>
      <c r="Q56" s="1">
        <v>3</v>
      </c>
      <c r="R56" s="1">
        <v>2</v>
      </c>
      <c r="S56" s="1">
        <v>2</v>
      </c>
      <c r="T56" s="1">
        <v>1</v>
      </c>
      <c r="U56" s="1">
        <v>2</v>
      </c>
      <c r="V56" s="1">
        <v>3</v>
      </c>
      <c r="W56" s="1">
        <v>4</v>
      </c>
      <c r="X56" s="1">
        <v>3</v>
      </c>
      <c r="Y56" s="1">
        <v>1</v>
      </c>
      <c r="Z56" s="1">
        <v>1</v>
      </c>
      <c r="AA56" s="1">
        <v>3</v>
      </c>
      <c r="AB56" s="1">
        <v>2</v>
      </c>
      <c r="AC56" s="1">
        <v>3</v>
      </c>
      <c r="AD56" s="1">
        <v>2</v>
      </c>
      <c r="AE56" s="1">
        <v>64</v>
      </c>
      <c r="AF56" t="str">
        <f t="shared" si="0"/>
        <v>RENDAH</v>
      </c>
    </row>
    <row r="57" spans="1:32" x14ac:dyDescent="0.35">
      <c r="A57" s="22" t="s">
        <v>141</v>
      </c>
      <c r="B57" s="1" t="s">
        <v>10</v>
      </c>
      <c r="C57" s="1" t="s">
        <v>7</v>
      </c>
      <c r="D57" s="1">
        <v>17</v>
      </c>
      <c r="E57" s="1">
        <v>3</v>
      </c>
      <c r="F57" s="1">
        <v>2</v>
      </c>
      <c r="G57" s="1">
        <v>3</v>
      </c>
      <c r="H57" s="1">
        <v>4</v>
      </c>
      <c r="I57" s="1">
        <v>3</v>
      </c>
      <c r="J57" s="1">
        <v>1</v>
      </c>
      <c r="K57" s="1">
        <v>3</v>
      </c>
      <c r="L57" s="1">
        <v>4</v>
      </c>
      <c r="M57" s="1">
        <v>2</v>
      </c>
      <c r="N57" s="1">
        <v>1</v>
      </c>
      <c r="O57" s="1">
        <v>1</v>
      </c>
      <c r="P57" s="1">
        <v>3</v>
      </c>
      <c r="Q57" s="1">
        <v>2</v>
      </c>
      <c r="R57" s="1">
        <v>3</v>
      </c>
      <c r="S57" s="1">
        <v>2</v>
      </c>
      <c r="T57" s="1">
        <v>1</v>
      </c>
      <c r="U57" s="1">
        <v>3</v>
      </c>
      <c r="V57" s="1">
        <v>3</v>
      </c>
      <c r="W57" s="1">
        <v>3</v>
      </c>
      <c r="X57" s="1">
        <v>3</v>
      </c>
      <c r="Y57" s="1">
        <v>3</v>
      </c>
      <c r="Z57" s="1">
        <v>2</v>
      </c>
      <c r="AA57" s="1">
        <v>3</v>
      </c>
      <c r="AB57" s="1">
        <v>3</v>
      </c>
      <c r="AC57" s="1">
        <v>3</v>
      </c>
      <c r="AD57" s="1">
        <v>3</v>
      </c>
      <c r="AE57" s="1">
        <v>67</v>
      </c>
      <c r="AF57" t="str">
        <f t="shared" si="0"/>
        <v>SEDANG</v>
      </c>
    </row>
    <row r="58" spans="1:32" x14ac:dyDescent="0.35">
      <c r="A58" s="22" t="s">
        <v>142</v>
      </c>
      <c r="B58" s="1" t="s">
        <v>10</v>
      </c>
      <c r="C58" s="1" t="s">
        <v>7</v>
      </c>
      <c r="D58" s="1">
        <v>16</v>
      </c>
      <c r="E58" s="1">
        <v>3</v>
      </c>
      <c r="F58" s="1">
        <v>3</v>
      </c>
      <c r="G58" s="1">
        <v>2</v>
      </c>
      <c r="H58" s="1">
        <v>2</v>
      </c>
      <c r="I58" s="1">
        <v>3</v>
      </c>
      <c r="J58" s="1">
        <v>1</v>
      </c>
      <c r="K58" s="1">
        <v>2</v>
      </c>
      <c r="L58" s="1">
        <v>2</v>
      </c>
      <c r="M58" s="1">
        <v>3</v>
      </c>
      <c r="N58" s="1">
        <v>2</v>
      </c>
      <c r="O58" s="1">
        <v>3</v>
      </c>
      <c r="P58" s="1">
        <v>2</v>
      </c>
      <c r="Q58" s="1">
        <v>3</v>
      </c>
      <c r="R58" s="1">
        <v>2</v>
      </c>
      <c r="S58" s="1">
        <v>3</v>
      </c>
      <c r="T58" s="1">
        <v>4</v>
      </c>
      <c r="U58" s="1">
        <v>3</v>
      </c>
      <c r="V58" s="1">
        <v>3</v>
      </c>
      <c r="W58" s="1">
        <v>3</v>
      </c>
      <c r="X58" s="1">
        <v>3</v>
      </c>
      <c r="Y58" s="1">
        <v>2</v>
      </c>
      <c r="Z58" s="1">
        <v>2</v>
      </c>
      <c r="AA58" s="1">
        <v>2</v>
      </c>
      <c r="AB58" s="1">
        <v>3</v>
      </c>
      <c r="AC58" s="1">
        <v>4</v>
      </c>
      <c r="AD58" s="1">
        <v>3</v>
      </c>
      <c r="AE58" s="1">
        <v>68</v>
      </c>
      <c r="AF58" t="str">
        <f t="shared" si="0"/>
        <v>SEDANG</v>
      </c>
    </row>
    <row r="59" spans="1:32" x14ac:dyDescent="0.35">
      <c r="A59" s="22" t="s">
        <v>143</v>
      </c>
      <c r="B59" s="1" t="s">
        <v>10</v>
      </c>
      <c r="C59" s="1" t="s">
        <v>7</v>
      </c>
      <c r="D59" s="1">
        <v>17</v>
      </c>
      <c r="E59" s="1">
        <v>3</v>
      </c>
      <c r="F59" s="1">
        <v>2</v>
      </c>
      <c r="G59" s="1">
        <v>3</v>
      </c>
      <c r="H59" s="1">
        <v>4</v>
      </c>
      <c r="I59" s="1">
        <v>3</v>
      </c>
      <c r="J59" s="1">
        <v>2</v>
      </c>
      <c r="K59" s="1">
        <v>3</v>
      </c>
      <c r="L59" s="1">
        <v>1</v>
      </c>
      <c r="M59" s="1">
        <v>3</v>
      </c>
      <c r="N59" s="1">
        <v>3</v>
      </c>
      <c r="O59" s="1">
        <v>2</v>
      </c>
      <c r="P59" s="1">
        <v>1</v>
      </c>
      <c r="Q59" s="1">
        <v>4</v>
      </c>
      <c r="R59" s="1">
        <v>2</v>
      </c>
      <c r="S59" s="1">
        <v>4</v>
      </c>
      <c r="T59" s="1">
        <v>2</v>
      </c>
      <c r="U59" s="1">
        <v>3</v>
      </c>
      <c r="V59" s="1">
        <v>2</v>
      </c>
      <c r="W59" s="1">
        <v>3</v>
      </c>
      <c r="X59" s="1">
        <v>3</v>
      </c>
      <c r="Y59" s="1">
        <v>1</v>
      </c>
      <c r="Z59" s="1">
        <v>2</v>
      </c>
      <c r="AA59" s="1">
        <v>3</v>
      </c>
      <c r="AB59" s="1">
        <v>4</v>
      </c>
      <c r="AC59" s="1">
        <v>3</v>
      </c>
      <c r="AD59" s="1">
        <v>4</v>
      </c>
      <c r="AE59" s="1">
        <v>70</v>
      </c>
      <c r="AF59" t="str">
        <f t="shared" si="0"/>
        <v>SEDANG</v>
      </c>
    </row>
    <row r="60" spans="1:32" x14ac:dyDescent="0.35">
      <c r="A60" s="22" t="s">
        <v>144</v>
      </c>
      <c r="B60" s="1" t="s">
        <v>9</v>
      </c>
      <c r="C60" s="1" t="s">
        <v>7</v>
      </c>
      <c r="D60" s="1">
        <v>18</v>
      </c>
      <c r="E60" s="1">
        <v>2</v>
      </c>
      <c r="F60" s="1">
        <v>3</v>
      </c>
      <c r="G60" s="1">
        <v>1</v>
      </c>
      <c r="H60" s="1">
        <v>4</v>
      </c>
      <c r="I60" s="1">
        <v>3</v>
      </c>
      <c r="J60" s="1">
        <v>3</v>
      </c>
      <c r="K60" s="1">
        <v>1</v>
      </c>
      <c r="L60" s="1">
        <v>2</v>
      </c>
      <c r="M60" s="1">
        <v>2</v>
      </c>
      <c r="N60" s="1">
        <v>2</v>
      </c>
      <c r="O60" s="1">
        <v>2</v>
      </c>
      <c r="P60" s="1">
        <v>3</v>
      </c>
      <c r="Q60" s="1">
        <v>3</v>
      </c>
      <c r="R60" s="1">
        <v>3</v>
      </c>
      <c r="S60" s="1">
        <v>3</v>
      </c>
      <c r="T60" s="1">
        <v>3</v>
      </c>
      <c r="U60" s="1">
        <v>2</v>
      </c>
      <c r="V60" s="1">
        <v>2</v>
      </c>
      <c r="W60" s="1">
        <v>4</v>
      </c>
      <c r="X60" s="1">
        <v>3</v>
      </c>
      <c r="Y60" s="1">
        <v>3</v>
      </c>
      <c r="Z60" s="1">
        <v>1</v>
      </c>
      <c r="AA60" s="1">
        <v>3</v>
      </c>
      <c r="AB60" s="1">
        <v>3</v>
      </c>
      <c r="AC60" s="1">
        <v>4</v>
      </c>
      <c r="AD60" s="1">
        <v>4</v>
      </c>
      <c r="AE60" s="1">
        <v>69</v>
      </c>
      <c r="AF60" t="str">
        <f t="shared" si="0"/>
        <v>SEDANG</v>
      </c>
    </row>
    <row r="61" spans="1:32" x14ac:dyDescent="0.35">
      <c r="A61" s="22" t="s">
        <v>145</v>
      </c>
      <c r="B61" s="1" t="s">
        <v>10</v>
      </c>
      <c r="C61" s="1" t="s">
        <v>7</v>
      </c>
      <c r="D61" s="1">
        <v>16</v>
      </c>
      <c r="E61" s="1">
        <v>4</v>
      </c>
      <c r="F61" s="1">
        <v>1</v>
      </c>
      <c r="G61" s="1">
        <v>4</v>
      </c>
      <c r="H61" s="1">
        <v>4</v>
      </c>
      <c r="I61" s="1">
        <v>4</v>
      </c>
      <c r="J61" s="1">
        <v>1</v>
      </c>
      <c r="K61" s="1">
        <v>3</v>
      </c>
      <c r="L61" s="1">
        <v>2</v>
      </c>
      <c r="M61" s="1">
        <v>1</v>
      </c>
      <c r="N61" s="1">
        <v>2</v>
      </c>
      <c r="O61" s="1">
        <v>4</v>
      </c>
      <c r="P61" s="1">
        <v>3</v>
      </c>
      <c r="Q61" s="1">
        <v>3</v>
      </c>
      <c r="R61" s="1">
        <v>1</v>
      </c>
      <c r="S61" s="1">
        <v>3</v>
      </c>
      <c r="T61" s="1">
        <v>4</v>
      </c>
      <c r="U61" s="1">
        <v>3</v>
      </c>
      <c r="V61" s="1">
        <v>3</v>
      </c>
      <c r="W61" s="1">
        <v>3</v>
      </c>
      <c r="X61" s="1">
        <v>3</v>
      </c>
      <c r="Y61" s="1">
        <v>3</v>
      </c>
      <c r="Z61" s="1">
        <v>1</v>
      </c>
      <c r="AA61" s="1">
        <v>2</v>
      </c>
      <c r="AB61" s="1">
        <v>3</v>
      </c>
      <c r="AC61" s="1">
        <v>3</v>
      </c>
      <c r="AD61" s="1">
        <v>4</v>
      </c>
      <c r="AE61" s="1">
        <v>72</v>
      </c>
      <c r="AF61" t="str">
        <f t="shared" si="0"/>
        <v>SEDANG</v>
      </c>
    </row>
    <row r="62" spans="1:32" x14ac:dyDescent="0.35">
      <c r="A62" s="22" t="s">
        <v>146</v>
      </c>
      <c r="B62" s="1" t="s">
        <v>9</v>
      </c>
      <c r="C62" s="1" t="s">
        <v>7</v>
      </c>
      <c r="D62" s="1">
        <v>17</v>
      </c>
      <c r="E62" s="1">
        <v>2</v>
      </c>
      <c r="F62" s="1">
        <v>1</v>
      </c>
      <c r="G62" s="1">
        <v>2</v>
      </c>
      <c r="H62" s="1">
        <v>3</v>
      </c>
      <c r="I62" s="1">
        <v>3</v>
      </c>
      <c r="J62" s="1">
        <v>1</v>
      </c>
      <c r="K62" s="1">
        <v>2</v>
      </c>
      <c r="L62" s="1">
        <v>3</v>
      </c>
      <c r="M62" s="1">
        <v>2</v>
      </c>
      <c r="N62" s="1">
        <v>3</v>
      </c>
      <c r="O62" s="1">
        <v>2</v>
      </c>
      <c r="P62" s="1">
        <v>3</v>
      </c>
      <c r="Q62" s="1">
        <v>3</v>
      </c>
      <c r="R62" s="1">
        <v>2</v>
      </c>
      <c r="S62" s="1">
        <v>2</v>
      </c>
      <c r="T62" s="1">
        <v>1</v>
      </c>
      <c r="U62" s="1">
        <v>2</v>
      </c>
      <c r="V62" s="1">
        <v>3</v>
      </c>
      <c r="W62" s="1">
        <v>4</v>
      </c>
      <c r="X62" s="1">
        <v>3</v>
      </c>
      <c r="Y62" s="1">
        <v>1</v>
      </c>
      <c r="Z62" s="1">
        <v>2</v>
      </c>
      <c r="AA62" s="1">
        <v>2</v>
      </c>
      <c r="AB62" s="1">
        <v>2</v>
      </c>
      <c r="AC62" s="1">
        <v>3</v>
      </c>
      <c r="AD62" s="1">
        <v>3</v>
      </c>
      <c r="AE62" s="1">
        <v>60</v>
      </c>
      <c r="AF62" t="str">
        <f t="shared" si="0"/>
        <v>RENDAH</v>
      </c>
    </row>
    <row r="63" spans="1:32" x14ac:dyDescent="0.35">
      <c r="A63" s="22" t="s">
        <v>147</v>
      </c>
      <c r="B63" s="1" t="s">
        <v>10</v>
      </c>
      <c r="C63" s="1" t="s">
        <v>7</v>
      </c>
      <c r="D63" s="1">
        <v>15</v>
      </c>
      <c r="E63" s="1">
        <v>2</v>
      </c>
      <c r="F63" s="1">
        <v>2</v>
      </c>
      <c r="G63" s="1">
        <v>3</v>
      </c>
      <c r="H63" s="1">
        <v>3</v>
      </c>
      <c r="I63" s="1">
        <v>4</v>
      </c>
      <c r="J63" s="1">
        <v>1</v>
      </c>
      <c r="K63" s="1">
        <v>3</v>
      </c>
      <c r="L63" s="1">
        <v>1</v>
      </c>
      <c r="M63" s="1">
        <v>4</v>
      </c>
      <c r="N63" s="1">
        <v>1</v>
      </c>
      <c r="O63" s="1">
        <v>4</v>
      </c>
      <c r="P63" s="1">
        <v>4</v>
      </c>
      <c r="Q63" s="1">
        <v>3</v>
      </c>
      <c r="R63" s="1">
        <v>1</v>
      </c>
      <c r="S63" s="1">
        <v>3</v>
      </c>
      <c r="T63" s="1">
        <v>1</v>
      </c>
      <c r="U63" s="1">
        <v>3</v>
      </c>
      <c r="V63" s="1">
        <v>4</v>
      </c>
      <c r="W63" s="1">
        <v>3</v>
      </c>
      <c r="X63" s="1">
        <v>2</v>
      </c>
      <c r="Y63" s="1">
        <v>4</v>
      </c>
      <c r="Z63" s="1">
        <v>3</v>
      </c>
      <c r="AA63" s="1">
        <v>3</v>
      </c>
      <c r="AB63" s="1">
        <v>3</v>
      </c>
      <c r="AC63" s="1">
        <v>3</v>
      </c>
      <c r="AD63" s="1">
        <v>4</v>
      </c>
      <c r="AE63" s="1">
        <v>72</v>
      </c>
      <c r="AF63" t="str">
        <f t="shared" si="0"/>
        <v>SEDANG</v>
      </c>
    </row>
    <row r="64" spans="1:32" x14ac:dyDescent="0.35">
      <c r="A64" s="22" t="s">
        <v>148</v>
      </c>
      <c r="B64" s="1" t="s">
        <v>9</v>
      </c>
      <c r="C64" s="1" t="s">
        <v>7</v>
      </c>
      <c r="D64" s="1">
        <v>16</v>
      </c>
      <c r="E64" s="1">
        <v>4</v>
      </c>
      <c r="F64" s="1">
        <v>4</v>
      </c>
      <c r="G64" s="1">
        <v>4</v>
      </c>
      <c r="H64" s="1">
        <v>4</v>
      </c>
      <c r="I64" s="1">
        <v>3</v>
      </c>
      <c r="J64" s="1">
        <v>4</v>
      </c>
      <c r="K64" s="1">
        <v>2</v>
      </c>
      <c r="L64" s="1">
        <v>4</v>
      </c>
      <c r="M64" s="1">
        <v>3</v>
      </c>
      <c r="N64" s="1">
        <v>3</v>
      </c>
      <c r="O64" s="1">
        <v>3</v>
      </c>
      <c r="P64" s="1">
        <v>4</v>
      </c>
      <c r="Q64" s="1">
        <v>3</v>
      </c>
      <c r="R64" s="1">
        <v>4</v>
      </c>
      <c r="S64" s="1">
        <v>3</v>
      </c>
      <c r="T64" s="1">
        <v>3</v>
      </c>
      <c r="U64" s="1">
        <v>4</v>
      </c>
      <c r="V64" s="1">
        <v>4</v>
      </c>
      <c r="W64" s="1">
        <v>3</v>
      </c>
      <c r="X64" s="1">
        <v>3</v>
      </c>
      <c r="Y64" s="1">
        <v>3</v>
      </c>
      <c r="Z64" s="1">
        <v>3</v>
      </c>
      <c r="AA64" s="1">
        <v>3</v>
      </c>
      <c r="AB64" s="1">
        <v>1</v>
      </c>
      <c r="AC64" s="1">
        <v>2</v>
      </c>
      <c r="AD64" s="1">
        <v>2</v>
      </c>
      <c r="AE64" s="1">
        <v>83</v>
      </c>
      <c r="AF64" t="str">
        <f t="shared" si="0"/>
        <v>TINGGI</v>
      </c>
    </row>
    <row r="65" spans="1:32" x14ac:dyDescent="0.35">
      <c r="A65" s="22" t="s">
        <v>149</v>
      </c>
      <c r="B65" s="1" t="s">
        <v>10</v>
      </c>
      <c r="C65" s="1" t="s">
        <v>7</v>
      </c>
      <c r="D65" s="1">
        <v>16</v>
      </c>
      <c r="E65" s="1">
        <v>1</v>
      </c>
      <c r="F65" s="1">
        <v>4</v>
      </c>
      <c r="G65" s="1">
        <v>1</v>
      </c>
      <c r="H65" s="1">
        <v>3</v>
      </c>
      <c r="I65" s="1">
        <v>4</v>
      </c>
      <c r="J65" s="1">
        <v>4</v>
      </c>
      <c r="K65" s="1">
        <v>1</v>
      </c>
      <c r="L65" s="1">
        <v>2</v>
      </c>
      <c r="M65" s="1">
        <v>2</v>
      </c>
      <c r="N65" s="1">
        <v>2</v>
      </c>
      <c r="O65" s="1">
        <v>1</v>
      </c>
      <c r="P65" s="1">
        <v>3</v>
      </c>
      <c r="Q65" s="1">
        <v>3</v>
      </c>
      <c r="R65" s="1">
        <v>2</v>
      </c>
      <c r="S65" s="1">
        <v>2</v>
      </c>
      <c r="T65" s="1">
        <v>2</v>
      </c>
      <c r="U65" s="1">
        <v>2</v>
      </c>
      <c r="V65" s="1">
        <v>3</v>
      </c>
      <c r="W65" s="1">
        <v>3</v>
      </c>
      <c r="X65" s="1">
        <v>3</v>
      </c>
      <c r="Y65" s="1">
        <v>1</v>
      </c>
      <c r="Z65" s="1">
        <v>1</v>
      </c>
      <c r="AA65" s="1">
        <v>3</v>
      </c>
      <c r="AB65" s="1">
        <v>1</v>
      </c>
      <c r="AC65" s="1">
        <v>3</v>
      </c>
      <c r="AD65" s="1">
        <v>3</v>
      </c>
      <c r="AE65" s="1">
        <v>60</v>
      </c>
      <c r="AF65" t="str">
        <f t="shared" si="0"/>
        <v>RENDAH</v>
      </c>
    </row>
    <row r="66" spans="1:32" x14ac:dyDescent="0.35">
      <c r="A66" s="22" t="s">
        <v>150</v>
      </c>
      <c r="B66" s="1" t="s">
        <v>9</v>
      </c>
      <c r="C66" s="1" t="s">
        <v>7</v>
      </c>
      <c r="D66" s="1">
        <v>17</v>
      </c>
      <c r="E66" s="1">
        <v>4</v>
      </c>
      <c r="F66" s="1">
        <v>3</v>
      </c>
      <c r="G66" s="1">
        <v>3</v>
      </c>
      <c r="H66" s="1">
        <v>4</v>
      </c>
      <c r="I66" s="1">
        <v>3</v>
      </c>
      <c r="J66" s="1">
        <v>4</v>
      </c>
      <c r="K66" s="1">
        <v>3</v>
      </c>
      <c r="L66" s="1">
        <v>4</v>
      </c>
      <c r="M66" s="1">
        <v>4</v>
      </c>
      <c r="N66" s="1">
        <v>4</v>
      </c>
      <c r="O66" s="1">
        <v>3</v>
      </c>
      <c r="P66" s="1">
        <v>2</v>
      </c>
      <c r="Q66" s="1">
        <v>2</v>
      </c>
      <c r="R66" s="1">
        <v>1</v>
      </c>
      <c r="S66" s="1">
        <v>2</v>
      </c>
      <c r="T66" s="1">
        <v>1</v>
      </c>
      <c r="U66" s="1">
        <v>3</v>
      </c>
      <c r="V66" s="1">
        <v>3</v>
      </c>
      <c r="W66" s="1">
        <v>3</v>
      </c>
      <c r="X66" s="1">
        <v>3</v>
      </c>
      <c r="Y66" s="1">
        <v>4</v>
      </c>
      <c r="Z66" s="1">
        <v>3</v>
      </c>
      <c r="AA66" s="1">
        <v>3</v>
      </c>
      <c r="AB66" s="1">
        <v>1</v>
      </c>
      <c r="AC66" s="1">
        <v>3</v>
      </c>
      <c r="AD66" s="1">
        <v>4</v>
      </c>
      <c r="AE66" s="1">
        <v>77</v>
      </c>
      <c r="AF66" t="str">
        <f t="shared" si="0"/>
        <v>SEDANG</v>
      </c>
    </row>
    <row r="67" spans="1:32" x14ac:dyDescent="0.35">
      <c r="A67" s="22" t="s">
        <v>151</v>
      </c>
      <c r="B67" s="1" t="s">
        <v>9</v>
      </c>
      <c r="C67" s="1" t="s">
        <v>8</v>
      </c>
      <c r="D67" s="1">
        <v>16</v>
      </c>
      <c r="E67" s="1">
        <v>4</v>
      </c>
      <c r="F67" s="1">
        <v>2</v>
      </c>
      <c r="G67" s="1">
        <v>3</v>
      </c>
      <c r="H67" s="1">
        <v>2</v>
      </c>
      <c r="I67" s="1">
        <v>3</v>
      </c>
      <c r="J67" s="1">
        <v>2</v>
      </c>
      <c r="K67" s="1">
        <v>2</v>
      </c>
      <c r="L67" s="1">
        <v>3</v>
      </c>
      <c r="M67" s="1">
        <v>3</v>
      </c>
      <c r="N67" s="1">
        <v>4</v>
      </c>
      <c r="O67" s="1">
        <v>4</v>
      </c>
      <c r="P67" s="1">
        <v>3</v>
      </c>
      <c r="Q67" s="1">
        <v>1</v>
      </c>
      <c r="R67" s="1">
        <v>2</v>
      </c>
      <c r="S67" s="1">
        <v>3</v>
      </c>
      <c r="T67" s="1">
        <v>3</v>
      </c>
      <c r="U67" s="1">
        <v>3</v>
      </c>
      <c r="V67" s="1">
        <v>3</v>
      </c>
      <c r="W67" s="1">
        <v>3</v>
      </c>
      <c r="X67" s="1">
        <v>3</v>
      </c>
      <c r="Y67" s="1">
        <v>3</v>
      </c>
      <c r="Z67" s="1">
        <v>3</v>
      </c>
      <c r="AA67" s="1">
        <v>4</v>
      </c>
      <c r="AB67" s="1">
        <v>4</v>
      </c>
      <c r="AC67" s="1">
        <v>3</v>
      </c>
      <c r="AD67" s="1">
        <v>4</v>
      </c>
      <c r="AE67" s="1">
        <v>77</v>
      </c>
      <c r="AF67" t="str">
        <f t="shared" ref="AF67:AF130" si="1">IF(AE67&lt;64.19,"RENDAH",IF(AE67&lt;77.55,"SEDANG",IF(AE67&gt;77.55,"TINGGI")))</f>
        <v>SEDANG</v>
      </c>
    </row>
    <row r="68" spans="1:32" x14ac:dyDescent="0.35">
      <c r="A68" s="22" t="s">
        <v>152</v>
      </c>
      <c r="B68" s="1" t="s">
        <v>10</v>
      </c>
      <c r="C68" s="1" t="s">
        <v>7</v>
      </c>
      <c r="D68" s="1">
        <v>16</v>
      </c>
      <c r="E68" s="1">
        <v>4</v>
      </c>
      <c r="F68" s="1">
        <v>4</v>
      </c>
      <c r="G68" s="1">
        <v>4</v>
      </c>
      <c r="H68" s="1">
        <v>4</v>
      </c>
      <c r="I68" s="1">
        <v>2</v>
      </c>
      <c r="J68" s="1">
        <v>4</v>
      </c>
      <c r="K68" s="1">
        <v>2</v>
      </c>
      <c r="L68" s="1">
        <v>4</v>
      </c>
      <c r="M68" s="1">
        <v>2</v>
      </c>
      <c r="N68" s="1">
        <v>3</v>
      </c>
      <c r="O68" s="1">
        <v>3</v>
      </c>
      <c r="P68" s="1">
        <v>3</v>
      </c>
      <c r="Q68" s="1">
        <v>3</v>
      </c>
      <c r="R68" s="1">
        <v>3</v>
      </c>
      <c r="S68" s="1">
        <v>3</v>
      </c>
      <c r="T68" s="1">
        <v>3</v>
      </c>
      <c r="U68" s="1">
        <v>3</v>
      </c>
      <c r="V68" s="1">
        <v>4</v>
      </c>
      <c r="W68" s="1">
        <v>4</v>
      </c>
      <c r="X68" s="1">
        <v>3</v>
      </c>
      <c r="Y68" s="1">
        <v>3</v>
      </c>
      <c r="Z68" s="1">
        <v>4</v>
      </c>
      <c r="AA68" s="1">
        <v>3</v>
      </c>
      <c r="AB68" s="1">
        <v>3</v>
      </c>
      <c r="AC68" s="1">
        <v>3</v>
      </c>
      <c r="AD68" s="1">
        <v>4</v>
      </c>
      <c r="AE68" s="1">
        <v>85</v>
      </c>
      <c r="AF68" t="str">
        <f t="shared" si="1"/>
        <v>TINGGI</v>
      </c>
    </row>
    <row r="69" spans="1:32" x14ac:dyDescent="0.35">
      <c r="A69" s="22" t="s">
        <v>153</v>
      </c>
      <c r="B69" s="1" t="s">
        <v>9</v>
      </c>
      <c r="C69" s="1" t="s">
        <v>8</v>
      </c>
      <c r="D69" s="1">
        <v>17</v>
      </c>
      <c r="E69" s="1">
        <v>3</v>
      </c>
      <c r="F69" s="1">
        <v>1</v>
      </c>
      <c r="G69" s="1">
        <v>2</v>
      </c>
      <c r="H69" s="1">
        <v>4</v>
      </c>
      <c r="I69" s="1">
        <v>4</v>
      </c>
      <c r="J69" s="1">
        <v>3</v>
      </c>
      <c r="K69" s="1">
        <v>1</v>
      </c>
      <c r="L69" s="1">
        <v>3</v>
      </c>
      <c r="M69" s="1">
        <v>1</v>
      </c>
      <c r="N69" s="1">
        <v>2</v>
      </c>
      <c r="O69" s="1">
        <v>3</v>
      </c>
      <c r="P69" s="1">
        <v>2</v>
      </c>
      <c r="Q69" s="1">
        <v>3</v>
      </c>
      <c r="R69" s="1">
        <v>4</v>
      </c>
      <c r="S69" s="1">
        <v>4</v>
      </c>
      <c r="T69" s="1">
        <v>3</v>
      </c>
      <c r="U69" s="1">
        <v>3</v>
      </c>
      <c r="V69" s="1">
        <v>3</v>
      </c>
      <c r="W69" s="1">
        <v>4</v>
      </c>
      <c r="X69" s="1">
        <v>3</v>
      </c>
      <c r="Y69" s="1">
        <v>4</v>
      </c>
      <c r="Z69" s="1">
        <v>3</v>
      </c>
      <c r="AA69" s="1">
        <v>4</v>
      </c>
      <c r="AB69" s="1">
        <v>3</v>
      </c>
      <c r="AC69" s="1">
        <v>4</v>
      </c>
      <c r="AD69" s="1">
        <v>4</v>
      </c>
      <c r="AE69" s="1">
        <v>78</v>
      </c>
      <c r="AF69" t="str">
        <f t="shared" si="1"/>
        <v>TINGGI</v>
      </c>
    </row>
    <row r="70" spans="1:32" x14ac:dyDescent="0.35">
      <c r="A70" s="22" t="s">
        <v>154</v>
      </c>
      <c r="B70" s="1" t="s">
        <v>9</v>
      </c>
      <c r="C70" s="1" t="s">
        <v>8</v>
      </c>
      <c r="D70" s="1">
        <v>17</v>
      </c>
      <c r="E70" s="1">
        <v>3</v>
      </c>
      <c r="F70" s="1">
        <v>2</v>
      </c>
      <c r="G70" s="1">
        <v>3</v>
      </c>
      <c r="H70" s="1">
        <v>3</v>
      </c>
      <c r="I70" s="1">
        <v>3</v>
      </c>
      <c r="J70" s="1">
        <v>2</v>
      </c>
      <c r="K70" s="1">
        <v>2</v>
      </c>
      <c r="L70" s="1">
        <v>2</v>
      </c>
      <c r="M70" s="1">
        <v>2</v>
      </c>
      <c r="N70" s="1">
        <v>1</v>
      </c>
      <c r="O70" s="1">
        <v>2</v>
      </c>
      <c r="P70" s="1">
        <v>3</v>
      </c>
      <c r="Q70" s="1">
        <v>3</v>
      </c>
      <c r="R70" s="1">
        <v>4</v>
      </c>
      <c r="S70" s="1">
        <v>2</v>
      </c>
      <c r="T70" s="1">
        <v>3</v>
      </c>
      <c r="U70" s="1">
        <v>2</v>
      </c>
      <c r="V70" s="1">
        <v>3</v>
      </c>
      <c r="W70" s="1">
        <v>3</v>
      </c>
      <c r="X70" s="1">
        <v>3</v>
      </c>
      <c r="Y70" s="1">
        <v>3</v>
      </c>
      <c r="Z70" s="1">
        <v>1</v>
      </c>
      <c r="AA70" s="1">
        <v>3</v>
      </c>
      <c r="AB70" s="1">
        <v>2</v>
      </c>
      <c r="AC70" s="1">
        <v>2</v>
      </c>
      <c r="AD70" s="1">
        <v>4</v>
      </c>
      <c r="AE70" s="1">
        <v>66</v>
      </c>
      <c r="AF70" t="str">
        <f t="shared" si="1"/>
        <v>SEDANG</v>
      </c>
    </row>
    <row r="71" spans="1:32" x14ac:dyDescent="0.35">
      <c r="A71" s="22" t="s">
        <v>155</v>
      </c>
      <c r="B71" s="1" t="s">
        <v>10</v>
      </c>
      <c r="C71" s="1" t="s">
        <v>8</v>
      </c>
      <c r="D71" s="1">
        <v>16</v>
      </c>
      <c r="E71" s="1">
        <v>4</v>
      </c>
      <c r="F71" s="1">
        <v>4</v>
      </c>
      <c r="G71" s="1">
        <v>4</v>
      </c>
      <c r="H71" s="1">
        <v>2</v>
      </c>
      <c r="I71" s="1">
        <v>3</v>
      </c>
      <c r="J71" s="1">
        <v>3</v>
      </c>
      <c r="K71" s="1">
        <v>1</v>
      </c>
      <c r="L71" s="1">
        <v>3</v>
      </c>
      <c r="M71" s="1">
        <v>3</v>
      </c>
      <c r="N71" s="1">
        <v>3</v>
      </c>
      <c r="O71" s="1">
        <v>4</v>
      </c>
      <c r="P71" s="1">
        <v>4</v>
      </c>
      <c r="Q71" s="1">
        <v>4</v>
      </c>
      <c r="R71" s="1">
        <v>3</v>
      </c>
      <c r="S71" s="1">
        <v>3</v>
      </c>
      <c r="T71" s="1">
        <v>3</v>
      </c>
      <c r="U71" s="1">
        <v>4</v>
      </c>
      <c r="V71" s="1">
        <v>4</v>
      </c>
      <c r="W71" s="1">
        <v>3</v>
      </c>
      <c r="X71" s="1">
        <v>4</v>
      </c>
      <c r="Y71" s="1">
        <v>2</v>
      </c>
      <c r="Z71" s="1">
        <v>3</v>
      </c>
      <c r="AA71" s="1">
        <v>3</v>
      </c>
      <c r="AB71" s="1">
        <v>2</v>
      </c>
      <c r="AC71" s="1">
        <v>2</v>
      </c>
      <c r="AD71" s="1">
        <v>4</v>
      </c>
      <c r="AE71" s="1">
        <v>82</v>
      </c>
      <c r="AF71" t="str">
        <f t="shared" si="1"/>
        <v>TINGGI</v>
      </c>
    </row>
    <row r="72" spans="1:32" x14ac:dyDescent="0.35">
      <c r="A72" s="22" t="s">
        <v>156</v>
      </c>
      <c r="B72" s="1" t="s">
        <v>10</v>
      </c>
      <c r="C72" s="1" t="s">
        <v>8</v>
      </c>
      <c r="D72" s="1">
        <v>17</v>
      </c>
      <c r="E72" s="1">
        <v>3</v>
      </c>
      <c r="F72" s="1">
        <v>3</v>
      </c>
      <c r="G72" s="1">
        <v>2</v>
      </c>
      <c r="H72" s="1">
        <v>4</v>
      </c>
      <c r="I72" s="1">
        <v>3</v>
      </c>
      <c r="J72" s="1">
        <v>1</v>
      </c>
      <c r="K72" s="1">
        <v>2</v>
      </c>
      <c r="L72" s="1">
        <v>3</v>
      </c>
      <c r="M72" s="1">
        <v>2</v>
      </c>
      <c r="N72" s="1">
        <v>3</v>
      </c>
      <c r="O72" s="1">
        <v>3</v>
      </c>
      <c r="P72" s="1">
        <v>4</v>
      </c>
      <c r="Q72" s="1">
        <v>2</v>
      </c>
      <c r="R72" s="1">
        <v>1</v>
      </c>
      <c r="S72" s="1">
        <v>3</v>
      </c>
      <c r="T72" s="1">
        <v>3</v>
      </c>
      <c r="U72" s="1">
        <v>3</v>
      </c>
      <c r="V72" s="1">
        <v>4</v>
      </c>
      <c r="W72" s="1">
        <v>1</v>
      </c>
      <c r="X72" s="1">
        <v>3</v>
      </c>
      <c r="Y72" s="1">
        <v>2</v>
      </c>
      <c r="Z72" s="1">
        <v>2</v>
      </c>
      <c r="AA72" s="1">
        <v>3</v>
      </c>
      <c r="AB72" s="1">
        <v>3</v>
      </c>
      <c r="AC72" s="1">
        <v>4</v>
      </c>
      <c r="AD72" s="1">
        <v>4</v>
      </c>
      <c r="AE72" s="1">
        <v>71</v>
      </c>
      <c r="AF72" t="str">
        <f t="shared" si="1"/>
        <v>SEDANG</v>
      </c>
    </row>
    <row r="73" spans="1:32" x14ac:dyDescent="0.35">
      <c r="A73" s="22" t="s">
        <v>157</v>
      </c>
      <c r="B73" s="1" t="s">
        <v>9</v>
      </c>
      <c r="C73" s="1" t="s">
        <v>7</v>
      </c>
      <c r="D73" s="1">
        <v>16</v>
      </c>
      <c r="E73" s="1">
        <v>4</v>
      </c>
      <c r="F73" s="1">
        <v>2</v>
      </c>
      <c r="G73" s="1">
        <v>4</v>
      </c>
      <c r="H73" s="1">
        <v>3</v>
      </c>
      <c r="I73" s="1">
        <v>3</v>
      </c>
      <c r="J73" s="1">
        <v>4</v>
      </c>
      <c r="K73" s="1">
        <v>2</v>
      </c>
      <c r="L73" s="1">
        <v>3</v>
      </c>
      <c r="M73" s="1">
        <v>3</v>
      </c>
      <c r="N73" s="1">
        <v>2</v>
      </c>
      <c r="O73" s="1">
        <v>3</v>
      </c>
      <c r="P73" s="1">
        <v>4</v>
      </c>
      <c r="Q73" s="1">
        <v>3</v>
      </c>
      <c r="R73" s="1">
        <v>1</v>
      </c>
      <c r="S73" s="1">
        <v>1</v>
      </c>
      <c r="T73" s="1">
        <v>1</v>
      </c>
      <c r="U73" s="1">
        <v>4</v>
      </c>
      <c r="V73" s="1">
        <v>3</v>
      </c>
      <c r="W73" s="1">
        <v>3</v>
      </c>
      <c r="X73" s="1">
        <v>4</v>
      </c>
      <c r="Y73" s="1">
        <v>3</v>
      </c>
      <c r="Z73" s="1">
        <v>2</v>
      </c>
      <c r="AA73" s="1">
        <v>2</v>
      </c>
      <c r="AB73" s="1">
        <v>3</v>
      </c>
      <c r="AC73" s="1">
        <v>4</v>
      </c>
      <c r="AD73" s="1">
        <v>3</v>
      </c>
      <c r="AE73" s="1">
        <v>74</v>
      </c>
      <c r="AF73" t="str">
        <f t="shared" si="1"/>
        <v>SEDANG</v>
      </c>
    </row>
    <row r="74" spans="1:32" x14ac:dyDescent="0.35">
      <c r="A74" s="22" t="s">
        <v>158</v>
      </c>
      <c r="B74" s="1" t="s">
        <v>10</v>
      </c>
      <c r="C74" s="1" t="s">
        <v>7</v>
      </c>
      <c r="D74" s="1">
        <v>16</v>
      </c>
      <c r="E74" s="1">
        <v>3</v>
      </c>
      <c r="F74" s="1">
        <v>1</v>
      </c>
      <c r="G74" s="1">
        <v>1</v>
      </c>
      <c r="H74" s="1">
        <v>3</v>
      </c>
      <c r="I74" s="1">
        <v>1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>
        <v>1</v>
      </c>
      <c r="P74" s="1">
        <v>1</v>
      </c>
      <c r="Q74" s="1">
        <v>1</v>
      </c>
      <c r="R74" s="1">
        <v>2</v>
      </c>
      <c r="S74" s="1">
        <v>1</v>
      </c>
      <c r="T74" s="1">
        <v>2</v>
      </c>
      <c r="U74" s="1">
        <v>2</v>
      </c>
      <c r="V74" s="1">
        <v>2</v>
      </c>
      <c r="W74" s="1">
        <v>2</v>
      </c>
      <c r="X74" s="1">
        <v>2</v>
      </c>
      <c r="Y74" s="1">
        <v>1</v>
      </c>
      <c r="Z74" s="1">
        <v>1</v>
      </c>
      <c r="AA74" s="1">
        <v>1</v>
      </c>
      <c r="AB74" s="1">
        <v>2</v>
      </c>
      <c r="AC74" s="1">
        <v>2</v>
      </c>
      <c r="AD74" s="1">
        <v>2</v>
      </c>
      <c r="AE74" s="1">
        <v>39</v>
      </c>
      <c r="AF74" t="str">
        <f t="shared" si="1"/>
        <v>RENDAH</v>
      </c>
    </row>
    <row r="75" spans="1:32" x14ac:dyDescent="0.35">
      <c r="A75" s="22" t="s">
        <v>159</v>
      </c>
      <c r="B75" s="1" t="s">
        <v>10</v>
      </c>
      <c r="C75" s="1" t="s">
        <v>8</v>
      </c>
      <c r="D75" s="1">
        <v>16</v>
      </c>
      <c r="E75" s="1">
        <v>2</v>
      </c>
      <c r="F75" s="1">
        <v>3</v>
      </c>
      <c r="G75" s="1">
        <v>2</v>
      </c>
      <c r="H75" s="1">
        <v>3</v>
      </c>
      <c r="I75" s="1">
        <v>3</v>
      </c>
      <c r="J75" s="1">
        <v>3</v>
      </c>
      <c r="K75" s="1">
        <v>2</v>
      </c>
      <c r="L75" s="1">
        <v>2</v>
      </c>
      <c r="M75" s="1">
        <v>3</v>
      </c>
      <c r="N75" s="1">
        <v>2</v>
      </c>
      <c r="O75" s="1">
        <v>3</v>
      </c>
      <c r="P75" s="1">
        <v>3</v>
      </c>
      <c r="Q75" s="1">
        <v>3</v>
      </c>
      <c r="R75" s="1">
        <v>3</v>
      </c>
      <c r="S75" s="1">
        <v>3</v>
      </c>
      <c r="T75" s="1">
        <v>2</v>
      </c>
      <c r="U75" s="1">
        <v>2</v>
      </c>
      <c r="V75" s="1">
        <v>3</v>
      </c>
      <c r="W75" s="1">
        <v>3</v>
      </c>
      <c r="X75" s="1">
        <v>3</v>
      </c>
      <c r="Y75" s="1">
        <v>3</v>
      </c>
      <c r="Z75" s="1">
        <v>3</v>
      </c>
      <c r="AA75" s="1">
        <v>2</v>
      </c>
      <c r="AB75" s="1">
        <v>3</v>
      </c>
      <c r="AC75" s="1">
        <v>3</v>
      </c>
      <c r="AD75" s="1">
        <v>3</v>
      </c>
      <c r="AE75" s="1">
        <v>70</v>
      </c>
      <c r="AF75" t="str">
        <f t="shared" si="1"/>
        <v>SEDANG</v>
      </c>
    </row>
    <row r="76" spans="1:32" x14ac:dyDescent="0.35">
      <c r="A76" s="22" t="s">
        <v>160</v>
      </c>
      <c r="B76" s="1" t="s">
        <v>10</v>
      </c>
      <c r="C76" s="1" t="s">
        <v>7</v>
      </c>
      <c r="D76" s="1">
        <v>16</v>
      </c>
      <c r="E76" s="1">
        <v>3</v>
      </c>
      <c r="F76" s="1">
        <v>2</v>
      </c>
      <c r="G76" s="1">
        <v>3</v>
      </c>
      <c r="H76" s="1">
        <v>3</v>
      </c>
      <c r="I76" s="1">
        <v>3</v>
      </c>
      <c r="J76" s="1">
        <v>2</v>
      </c>
      <c r="K76" s="1">
        <v>2</v>
      </c>
      <c r="L76" s="1">
        <v>3</v>
      </c>
      <c r="M76" s="1">
        <v>3</v>
      </c>
      <c r="N76" s="1">
        <v>2</v>
      </c>
      <c r="O76" s="1">
        <v>3</v>
      </c>
      <c r="P76" s="1">
        <v>4</v>
      </c>
      <c r="Q76" s="1">
        <v>2</v>
      </c>
      <c r="R76" s="1">
        <v>3</v>
      </c>
      <c r="S76" s="1">
        <v>3</v>
      </c>
      <c r="T76" s="1">
        <v>3</v>
      </c>
      <c r="U76" s="1">
        <v>2</v>
      </c>
      <c r="V76" s="1">
        <v>4</v>
      </c>
      <c r="W76" s="1">
        <v>3</v>
      </c>
      <c r="X76" s="1">
        <v>3</v>
      </c>
      <c r="Y76" s="1">
        <v>3</v>
      </c>
      <c r="Z76" s="1">
        <v>2</v>
      </c>
      <c r="AA76" s="1">
        <v>3</v>
      </c>
      <c r="AB76" s="1">
        <v>3</v>
      </c>
      <c r="AC76" s="1">
        <v>3</v>
      </c>
      <c r="AD76" s="1">
        <v>3</v>
      </c>
      <c r="AE76" s="1">
        <v>73</v>
      </c>
      <c r="AF76" t="str">
        <f t="shared" si="1"/>
        <v>SEDANG</v>
      </c>
    </row>
    <row r="77" spans="1:32" x14ac:dyDescent="0.35">
      <c r="A77" s="22" t="s">
        <v>161</v>
      </c>
      <c r="B77" s="1" t="s">
        <v>9</v>
      </c>
      <c r="C77" s="1" t="s">
        <v>8</v>
      </c>
      <c r="D77" s="1">
        <v>17</v>
      </c>
      <c r="E77" s="1">
        <v>3</v>
      </c>
      <c r="F77" s="1">
        <v>2</v>
      </c>
      <c r="G77" s="1">
        <v>2</v>
      </c>
      <c r="H77" s="1">
        <v>3</v>
      </c>
      <c r="I77" s="1">
        <v>3</v>
      </c>
      <c r="J77" s="1">
        <v>2</v>
      </c>
      <c r="K77" s="1">
        <v>2</v>
      </c>
      <c r="L77" s="1">
        <v>2</v>
      </c>
      <c r="M77" s="1">
        <v>2</v>
      </c>
      <c r="N77" s="1">
        <v>2</v>
      </c>
      <c r="O77" s="1">
        <v>2</v>
      </c>
      <c r="P77" s="1">
        <v>3</v>
      </c>
      <c r="Q77" s="1">
        <v>2</v>
      </c>
      <c r="R77" s="1">
        <v>2</v>
      </c>
      <c r="S77" s="1">
        <v>2</v>
      </c>
      <c r="T77" s="1">
        <v>2</v>
      </c>
      <c r="U77" s="1">
        <v>2</v>
      </c>
      <c r="V77" s="1">
        <v>3</v>
      </c>
      <c r="W77" s="1">
        <v>3</v>
      </c>
      <c r="X77" s="1">
        <v>3</v>
      </c>
      <c r="Y77" s="1">
        <v>2</v>
      </c>
      <c r="Z77" s="1">
        <v>2</v>
      </c>
      <c r="AA77" s="1">
        <v>3</v>
      </c>
      <c r="AB77" s="1">
        <v>2</v>
      </c>
      <c r="AC77" s="1">
        <v>3</v>
      </c>
      <c r="AD77" s="1">
        <v>3</v>
      </c>
      <c r="AE77" s="1">
        <v>62</v>
      </c>
      <c r="AF77" t="str">
        <f t="shared" si="1"/>
        <v>RENDAH</v>
      </c>
    </row>
    <row r="78" spans="1:32" x14ac:dyDescent="0.35">
      <c r="A78" s="22" t="s">
        <v>162</v>
      </c>
      <c r="B78" s="1" t="s">
        <v>10</v>
      </c>
      <c r="C78" s="1" t="s">
        <v>7</v>
      </c>
      <c r="D78" s="1">
        <v>16</v>
      </c>
      <c r="E78" s="1">
        <v>2</v>
      </c>
      <c r="F78" s="1">
        <v>2</v>
      </c>
      <c r="G78" s="1">
        <v>2</v>
      </c>
      <c r="H78" s="1">
        <v>3</v>
      </c>
      <c r="I78" s="1">
        <v>2</v>
      </c>
      <c r="J78" s="1">
        <v>4</v>
      </c>
      <c r="K78" s="1">
        <v>2</v>
      </c>
      <c r="L78" s="1">
        <v>2</v>
      </c>
      <c r="M78" s="1">
        <v>1</v>
      </c>
      <c r="N78" s="1">
        <v>1</v>
      </c>
      <c r="O78" s="1">
        <v>1</v>
      </c>
      <c r="P78" s="1">
        <v>3</v>
      </c>
      <c r="Q78" s="1">
        <v>2</v>
      </c>
      <c r="R78" s="1">
        <v>3</v>
      </c>
      <c r="S78" s="1">
        <v>2</v>
      </c>
      <c r="T78" s="1">
        <v>2</v>
      </c>
      <c r="U78" s="1">
        <v>2</v>
      </c>
      <c r="V78" s="1">
        <v>3</v>
      </c>
      <c r="W78" s="1">
        <v>3</v>
      </c>
      <c r="X78" s="1">
        <v>3</v>
      </c>
      <c r="Y78" s="1">
        <v>2</v>
      </c>
      <c r="Z78" s="1">
        <v>1</v>
      </c>
      <c r="AA78" s="1">
        <v>3</v>
      </c>
      <c r="AB78" s="1">
        <v>2</v>
      </c>
      <c r="AC78" s="1">
        <v>3</v>
      </c>
      <c r="AD78" s="1">
        <v>3</v>
      </c>
      <c r="AE78" s="1">
        <v>59</v>
      </c>
      <c r="AF78" t="str">
        <f t="shared" si="1"/>
        <v>RENDAH</v>
      </c>
    </row>
    <row r="79" spans="1:32" x14ac:dyDescent="0.35">
      <c r="A79" s="22" t="s">
        <v>163</v>
      </c>
      <c r="B79" s="1" t="s">
        <v>10</v>
      </c>
      <c r="C79" s="1" t="s">
        <v>7</v>
      </c>
      <c r="D79" s="1">
        <v>16</v>
      </c>
      <c r="E79" s="1">
        <v>3</v>
      </c>
      <c r="F79" s="1">
        <v>3</v>
      </c>
      <c r="G79" s="1">
        <v>1</v>
      </c>
      <c r="H79" s="1">
        <v>3</v>
      </c>
      <c r="I79" s="1">
        <v>2</v>
      </c>
      <c r="J79" s="1">
        <v>2</v>
      </c>
      <c r="K79" s="1">
        <v>2</v>
      </c>
      <c r="L79" s="1">
        <v>2</v>
      </c>
      <c r="M79" s="1">
        <v>3</v>
      </c>
      <c r="N79" s="1">
        <v>3</v>
      </c>
      <c r="O79" s="1">
        <v>2</v>
      </c>
      <c r="P79" s="1">
        <v>2</v>
      </c>
      <c r="Q79" s="1">
        <v>2</v>
      </c>
      <c r="R79" s="1">
        <v>3</v>
      </c>
      <c r="S79" s="1">
        <v>2</v>
      </c>
      <c r="T79" s="1">
        <v>2</v>
      </c>
      <c r="U79" s="1">
        <v>2</v>
      </c>
      <c r="V79" s="1">
        <v>2</v>
      </c>
      <c r="W79" s="1">
        <v>2</v>
      </c>
      <c r="X79" s="1">
        <v>3</v>
      </c>
      <c r="Y79" s="1">
        <v>3</v>
      </c>
      <c r="Z79" s="1">
        <v>3</v>
      </c>
      <c r="AA79" s="1">
        <v>2</v>
      </c>
      <c r="AB79" s="1">
        <v>2</v>
      </c>
      <c r="AC79" s="1">
        <v>3</v>
      </c>
      <c r="AD79" s="1">
        <v>3</v>
      </c>
      <c r="AE79" s="1">
        <v>62</v>
      </c>
      <c r="AF79" t="str">
        <f t="shared" si="1"/>
        <v>RENDAH</v>
      </c>
    </row>
    <row r="80" spans="1:32" x14ac:dyDescent="0.35">
      <c r="A80" s="22" t="s">
        <v>164</v>
      </c>
      <c r="B80" s="1" t="s">
        <v>9</v>
      </c>
      <c r="C80" s="1" t="s">
        <v>7</v>
      </c>
      <c r="D80" s="1">
        <v>17</v>
      </c>
      <c r="E80" s="1">
        <v>3</v>
      </c>
      <c r="F80" s="1">
        <v>2</v>
      </c>
      <c r="G80" s="1">
        <v>2</v>
      </c>
      <c r="H80" s="1">
        <v>3</v>
      </c>
      <c r="I80" s="1">
        <v>4</v>
      </c>
      <c r="J80" s="1">
        <v>2</v>
      </c>
      <c r="K80" s="1">
        <v>4</v>
      </c>
      <c r="L80" s="1">
        <v>2</v>
      </c>
      <c r="M80" s="1">
        <v>3</v>
      </c>
      <c r="N80" s="1">
        <v>2</v>
      </c>
      <c r="O80" s="1">
        <v>2</v>
      </c>
      <c r="P80" s="1">
        <v>3</v>
      </c>
      <c r="Q80" s="1">
        <v>3</v>
      </c>
      <c r="R80" s="1">
        <v>1</v>
      </c>
      <c r="S80" s="1">
        <v>4</v>
      </c>
      <c r="T80" s="1">
        <v>2</v>
      </c>
      <c r="U80" s="1">
        <v>3</v>
      </c>
      <c r="V80" s="1">
        <v>4</v>
      </c>
      <c r="W80" s="1">
        <v>3</v>
      </c>
      <c r="X80" s="1">
        <v>3</v>
      </c>
      <c r="Y80" s="1">
        <v>2</v>
      </c>
      <c r="Z80" s="1">
        <v>3</v>
      </c>
      <c r="AA80" s="1">
        <v>3</v>
      </c>
      <c r="AB80" s="1">
        <v>2</v>
      </c>
      <c r="AC80" s="1">
        <v>3</v>
      </c>
      <c r="AD80" s="1">
        <v>3</v>
      </c>
      <c r="AE80" s="1">
        <v>71</v>
      </c>
      <c r="AF80" t="str">
        <f t="shared" si="1"/>
        <v>SEDANG</v>
      </c>
    </row>
    <row r="81" spans="1:32" x14ac:dyDescent="0.35">
      <c r="A81" s="22" t="s">
        <v>165</v>
      </c>
      <c r="B81" s="1" t="s">
        <v>10</v>
      </c>
      <c r="C81" s="1" t="s">
        <v>8</v>
      </c>
      <c r="D81" s="1">
        <v>16</v>
      </c>
      <c r="E81" s="1">
        <v>2</v>
      </c>
      <c r="F81" s="1">
        <v>2</v>
      </c>
      <c r="G81" s="1">
        <v>2</v>
      </c>
      <c r="H81" s="1">
        <v>3</v>
      </c>
      <c r="I81" s="1">
        <v>2</v>
      </c>
      <c r="J81" s="1">
        <v>3</v>
      </c>
      <c r="K81" s="1">
        <v>1</v>
      </c>
      <c r="L81" s="1">
        <v>2</v>
      </c>
      <c r="M81" s="1">
        <v>2</v>
      </c>
      <c r="N81" s="1">
        <v>2</v>
      </c>
      <c r="O81" s="1">
        <v>2</v>
      </c>
      <c r="P81" s="1">
        <v>2</v>
      </c>
      <c r="Q81" s="1">
        <v>2</v>
      </c>
      <c r="R81" s="1">
        <v>2</v>
      </c>
      <c r="S81" s="1">
        <v>2</v>
      </c>
      <c r="T81" s="1">
        <v>1</v>
      </c>
      <c r="U81" s="1">
        <v>2</v>
      </c>
      <c r="V81" s="1">
        <v>2</v>
      </c>
      <c r="W81" s="1">
        <v>2</v>
      </c>
      <c r="X81" s="1">
        <v>2</v>
      </c>
      <c r="Y81" s="1">
        <v>2</v>
      </c>
      <c r="Z81" s="1">
        <v>1</v>
      </c>
      <c r="AA81" s="1">
        <v>3</v>
      </c>
      <c r="AB81" s="1">
        <v>2</v>
      </c>
      <c r="AC81" s="1">
        <v>3</v>
      </c>
      <c r="AD81" s="1">
        <v>3</v>
      </c>
      <c r="AE81" s="1">
        <v>54</v>
      </c>
      <c r="AF81" t="str">
        <f t="shared" si="1"/>
        <v>RENDAH</v>
      </c>
    </row>
    <row r="82" spans="1:32" x14ac:dyDescent="0.35">
      <c r="A82" s="22" t="s">
        <v>166</v>
      </c>
      <c r="B82" s="1" t="s">
        <v>9</v>
      </c>
      <c r="C82" s="1" t="s">
        <v>8</v>
      </c>
      <c r="D82" s="1">
        <v>16</v>
      </c>
      <c r="E82" s="1">
        <v>4</v>
      </c>
      <c r="F82" s="1">
        <v>1</v>
      </c>
      <c r="G82" s="1">
        <v>1</v>
      </c>
      <c r="H82" s="1">
        <v>3</v>
      </c>
      <c r="I82" s="1">
        <v>4</v>
      </c>
      <c r="J82" s="1">
        <v>1</v>
      </c>
      <c r="K82" s="1">
        <v>1</v>
      </c>
      <c r="L82" s="1">
        <v>1</v>
      </c>
      <c r="M82" s="1">
        <v>2</v>
      </c>
      <c r="N82" s="1">
        <v>2</v>
      </c>
      <c r="O82" s="1">
        <v>1</v>
      </c>
      <c r="P82" s="1">
        <v>3</v>
      </c>
      <c r="Q82" s="1">
        <v>2</v>
      </c>
      <c r="R82" s="1">
        <v>4</v>
      </c>
      <c r="S82" s="1">
        <v>2</v>
      </c>
      <c r="T82" s="1">
        <v>3</v>
      </c>
      <c r="U82" s="1">
        <v>1</v>
      </c>
      <c r="V82" s="1">
        <v>3</v>
      </c>
      <c r="W82" s="1">
        <v>3</v>
      </c>
      <c r="X82" s="1">
        <v>3</v>
      </c>
      <c r="Y82" s="1">
        <v>1</v>
      </c>
      <c r="Z82" s="1">
        <v>1</v>
      </c>
      <c r="AA82" s="1">
        <v>1</v>
      </c>
      <c r="AB82" s="1">
        <v>1</v>
      </c>
      <c r="AC82" s="1">
        <v>4</v>
      </c>
      <c r="AD82" s="1">
        <v>4</v>
      </c>
      <c r="AE82" s="1">
        <v>57</v>
      </c>
      <c r="AF82" t="str">
        <f t="shared" si="1"/>
        <v>RENDAH</v>
      </c>
    </row>
    <row r="83" spans="1:32" x14ac:dyDescent="0.35">
      <c r="A83" s="22" t="s">
        <v>167</v>
      </c>
      <c r="B83" s="1" t="s">
        <v>10</v>
      </c>
      <c r="C83" s="1" t="s">
        <v>7</v>
      </c>
      <c r="D83" s="1">
        <v>16</v>
      </c>
      <c r="E83" s="1">
        <v>3</v>
      </c>
      <c r="F83" s="1">
        <v>2</v>
      </c>
      <c r="G83" s="1">
        <v>3</v>
      </c>
      <c r="H83" s="1">
        <v>4</v>
      </c>
      <c r="I83" s="1">
        <v>3</v>
      </c>
      <c r="J83" s="1">
        <v>4</v>
      </c>
      <c r="K83" s="1">
        <v>2</v>
      </c>
      <c r="L83" s="1">
        <v>2</v>
      </c>
      <c r="M83" s="1">
        <v>2</v>
      </c>
      <c r="N83" s="1">
        <v>2</v>
      </c>
      <c r="O83" s="1">
        <v>3</v>
      </c>
      <c r="P83" s="1">
        <v>4</v>
      </c>
      <c r="Q83" s="1">
        <v>3</v>
      </c>
      <c r="R83" s="1">
        <v>3</v>
      </c>
      <c r="S83" s="1">
        <v>2</v>
      </c>
      <c r="T83" s="1">
        <v>2</v>
      </c>
      <c r="U83" s="1">
        <v>3</v>
      </c>
      <c r="V83" s="1">
        <v>3</v>
      </c>
      <c r="W83" s="1">
        <v>4</v>
      </c>
      <c r="X83" s="1">
        <v>4</v>
      </c>
      <c r="Y83" s="1">
        <v>2</v>
      </c>
      <c r="Z83" s="1">
        <v>2</v>
      </c>
      <c r="AA83" s="1">
        <v>3</v>
      </c>
      <c r="AB83" s="1">
        <v>2</v>
      </c>
      <c r="AC83" s="1">
        <v>4</v>
      </c>
      <c r="AD83" s="1">
        <v>3</v>
      </c>
      <c r="AE83" s="1">
        <v>74</v>
      </c>
      <c r="AF83" t="str">
        <f t="shared" si="1"/>
        <v>SEDANG</v>
      </c>
    </row>
    <row r="84" spans="1:32" x14ac:dyDescent="0.35">
      <c r="A84" s="22" t="s">
        <v>168</v>
      </c>
      <c r="B84" s="1" t="s">
        <v>9</v>
      </c>
      <c r="C84" s="1" t="s">
        <v>7</v>
      </c>
      <c r="D84" s="1">
        <v>16</v>
      </c>
      <c r="E84" s="1">
        <v>4</v>
      </c>
      <c r="F84" s="1">
        <v>1</v>
      </c>
      <c r="G84" s="1">
        <v>1</v>
      </c>
      <c r="H84" s="1">
        <v>3</v>
      </c>
      <c r="I84" s="1">
        <v>3</v>
      </c>
      <c r="J84" s="1">
        <v>2</v>
      </c>
      <c r="K84" s="1">
        <v>2</v>
      </c>
      <c r="L84" s="1">
        <v>2</v>
      </c>
      <c r="M84" s="1">
        <v>1</v>
      </c>
      <c r="N84" s="1">
        <v>1</v>
      </c>
      <c r="O84" s="1">
        <v>2</v>
      </c>
      <c r="P84" s="1">
        <v>3</v>
      </c>
      <c r="Q84" s="1">
        <v>1</v>
      </c>
      <c r="R84" s="1">
        <v>2</v>
      </c>
      <c r="S84" s="1">
        <v>1</v>
      </c>
      <c r="T84" s="1">
        <v>2</v>
      </c>
      <c r="U84" s="1">
        <v>1</v>
      </c>
      <c r="V84" s="1">
        <v>3</v>
      </c>
      <c r="W84" s="1">
        <v>4</v>
      </c>
      <c r="X84" s="1">
        <v>3</v>
      </c>
      <c r="Y84" s="1">
        <v>4</v>
      </c>
      <c r="Z84" s="1">
        <v>2</v>
      </c>
      <c r="AA84" s="1">
        <v>3</v>
      </c>
      <c r="AB84" s="1">
        <v>3</v>
      </c>
      <c r="AC84" s="1">
        <v>4</v>
      </c>
      <c r="AD84" s="1">
        <v>4</v>
      </c>
      <c r="AE84" s="1">
        <v>62</v>
      </c>
      <c r="AF84" t="str">
        <f t="shared" si="1"/>
        <v>RENDAH</v>
      </c>
    </row>
    <row r="85" spans="1:32" x14ac:dyDescent="0.35">
      <c r="A85" s="22" t="s">
        <v>169</v>
      </c>
      <c r="B85" s="1" t="s">
        <v>9</v>
      </c>
      <c r="C85" s="1" t="s">
        <v>7</v>
      </c>
      <c r="D85" s="1">
        <v>17</v>
      </c>
      <c r="E85" s="1">
        <v>2</v>
      </c>
      <c r="F85" s="1">
        <v>1</v>
      </c>
      <c r="G85" s="1">
        <v>2</v>
      </c>
      <c r="H85" s="1">
        <v>3</v>
      </c>
      <c r="I85" s="1">
        <v>2</v>
      </c>
      <c r="J85" s="1">
        <v>1</v>
      </c>
      <c r="K85" s="1">
        <v>1</v>
      </c>
      <c r="L85" s="1">
        <v>2</v>
      </c>
      <c r="M85" s="1">
        <v>1</v>
      </c>
      <c r="N85" s="1">
        <v>2</v>
      </c>
      <c r="O85" s="1">
        <v>1</v>
      </c>
      <c r="P85" s="1">
        <v>3</v>
      </c>
      <c r="Q85" s="1">
        <v>2</v>
      </c>
      <c r="R85" s="1">
        <v>2</v>
      </c>
      <c r="S85" s="1">
        <v>2</v>
      </c>
      <c r="T85" s="1">
        <v>1</v>
      </c>
      <c r="U85" s="1">
        <v>2</v>
      </c>
      <c r="V85" s="1">
        <v>3</v>
      </c>
      <c r="W85" s="1">
        <v>3</v>
      </c>
      <c r="X85" s="1">
        <v>3</v>
      </c>
      <c r="Y85" s="1">
        <v>4</v>
      </c>
      <c r="Z85" s="1">
        <v>4</v>
      </c>
      <c r="AA85" s="1">
        <v>3</v>
      </c>
      <c r="AB85" s="1">
        <v>1</v>
      </c>
      <c r="AC85" s="1">
        <v>3</v>
      </c>
      <c r="AD85" s="1">
        <v>3</v>
      </c>
      <c r="AE85" s="1">
        <v>57</v>
      </c>
      <c r="AF85" t="str">
        <f t="shared" si="1"/>
        <v>RENDAH</v>
      </c>
    </row>
    <row r="86" spans="1:32" x14ac:dyDescent="0.35">
      <c r="A86" s="22" t="s">
        <v>170</v>
      </c>
      <c r="B86" s="1" t="s">
        <v>10</v>
      </c>
      <c r="C86" s="1" t="s">
        <v>7</v>
      </c>
      <c r="D86" s="1">
        <v>16</v>
      </c>
      <c r="E86" s="1">
        <v>3</v>
      </c>
      <c r="F86" s="1">
        <v>3</v>
      </c>
      <c r="G86" s="1">
        <v>3</v>
      </c>
      <c r="H86" s="1">
        <v>3</v>
      </c>
      <c r="I86" s="1">
        <v>3</v>
      </c>
      <c r="J86" s="1">
        <v>3</v>
      </c>
      <c r="K86" s="1">
        <v>2</v>
      </c>
      <c r="L86" s="1">
        <v>3</v>
      </c>
      <c r="M86" s="1">
        <v>3</v>
      </c>
      <c r="N86" s="1">
        <v>3</v>
      </c>
      <c r="O86" s="1">
        <v>2</v>
      </c>
      <c r="P86" s="1">
        <v>3</v>
      </c>
      <c r="Q86" s="1">
        <v>3</v>
      </c>
      <c r="R86" s="1">
        <v>2</v>
      </c>
      <c r="S86" s="1">
        <v>2</v>
      </c>
      <c r="T86" s="1">
        <v>3</v>
      </c>
      <c r="U86" s="1">
        <v>2</v>
      </c>
      <c r="V86" s="1">
        <v>2</v>
      </c>
      <c r="W86" s="1">
        <v>2</v>
      </c>
      <c r="X86" s="1">
        <v>2</v>
      </c>
      <c r="Y86" s="1">
        <v>3</v>
      </c>
      <c r="Z86" s="1">
        <v>2</v>
      </c>
      <c r="AA86" s="1">
        <v>3</v>
      </c>
      <c r="AB86" s="1">
        <v>3</v>
      </c>
      <c r="AC86" s="1">
        <v>3</v>
      </c>
      <c r="AD86" s="1">
        <v>3</v>
      </c>
      <c r="AE86" s="1">
        <v>69</v>
      </c>
      <c r="AF86" t="str">
        <f t="shared" si="1"/>
        <v>SEDANG</v>
      </c>
    </row>
    <row r="87" spans="1:32" x14ac:dyDescent="0.35">
      <c r="A87" s="22" t="s">
        <v>171</v>
      </c>
      <c r="B87" s="1" t="s">
        <v>10</v>
      </c>
      <c r="C87" s="1" t="s">
        <v>8</v>
      </c>
      <c r="D87" s="1">
        <v>15</v>
      </c>
      <c r="E87" s="1">
        <v>4</v>
      </c>
      <c r="F87" s="1">
        <v>2</v>
      </c>
      <c r="G87" s="1">
        <v>1</v>
      </c>
      <c r="H87" s="1">
        <v>2</v>
      </c>
      <c r="I87" s="1">
        <v>4</v>
      </c>
      <c r="J87" s="1">
        <v>3</v>
      </c>
      <c r="K87" s="1">
        <v>1</v>
      </c>
      <c r="L87" s="1">
        <v>1</v>
      </c>
      <c r="M87" s="1">
        <v>1</v>
      </c>
      <c r="N87" s="1">
        <v>2</v>
      </c>
      <c r="O87" s="1">
        <v>1</v>
      </c>
      <c r="P87" s="1">
        <v>2</v>
      </c>
      <c r="Q87" s="1">
        <v>1</v>
      </c>
      <c r="R87" s="1">
        <v>3</v>
      </c>
      <c r="S87" s="1">
        <v>1</v>
      </c>
      <c r="T87" s="1">
        <v>3</v>
      </c>
      <c r="U87" s="1">
        <v>1</v>
      </c>
      <c r="V87" s="1">
        <v>3</v>
      </c>
      <c r="W87" s="1">
        <v>4</v>
      </c>
      <c r="X87" s="1">
        <v>4</v>
      </c>
      <c r="Y87" s="1">
        <v>1</v>
      </c>
      <c r="Z87" s="1">
        <v>2</v>
      </c>
      <c r="AA87" s="1">
        <v>2</v>
      </c>
      <c r="AB87" s="1">
        <v>4</v>
      </c>
      <c r="AC87" s="1">
        <v>4</v>
      </c>
      <c r="AD87" s="1">
        <v>4</v>
      </c>
      <c r="AE87" s="1">
        <v>61</v>
      </c>
      <c r="AF87" t="str">
        <f t="shared" si="1"/>
        <v>RENDAH</v>
      </c>
    </row>
    <row r="88" spans="1:32" x14ac:dyDescent="0.35">
      <c r="A88" s="22" t="s">
        <v>172</v>
      </c>
      <c r="B88" s="1" t="s">
        <v>10</v>
      </c>
      <c r="C88" s="1" t="s">
        <v>7</v>
      </c>
      <c r="D88" s="1">
        <v>16</v>
      </c>
      <c r="E88" s="1">
        <v>4</v>
      </c>
      <c r="F88" s="1">
        <v>2</v>
      </c>
      <c r="G88" s="1">
        <v>2</v>
      </c>
      <c r="H88" s="1">
        <v>3</v>
      </c>
      <c r="I88" s="1">
        <v>3</v>
      </c>
      <c r="J88" s="1">
        <v>3</v>
      </c>
      <c r="K88" s="1">
        <v>4</v>
      </c>
      <c r="L88" s="1">
        <v>3</v>
      </c>
      <c r="M88" s="1">
        <v>3</v>
      </c>
      <c r="N88" s="1">
        <v>2</v>
      </c>
      <c r="O88" s="1">
        <v>2</v>
      </c>
      <c r="P88" s="1">
        <v>3</v>
      </c>
      <c r="Q88" s="1">
        <v>2</v>
      </c>
      <c r="R88" s="1">
        <v>3</v>
      </c>
      <c r="S88" s="1">
        <v>3</v>
      </c>
      <c r="T88" s="1">
        <v>4</v>
      </c>
      <c r="U88" s="1">
        <v>3</v>
      </c>
      <c r="V88" s="1">
        <v>3</v>
      </c>
      <c r="W88" s="1">
        <v>3</v>
      </c>
      <c r="X88" s="1">
        <v>4</v>
      </c>
      <c r="Y88" s="1">
        <v>2</v>
      </c>
      <c r="Z88" s="1">
        <v>2</v>
      </c>
      <c r="AA88" s="1">
        <v>3</v>
      </c>
      <c r="AB88" s="1">
        <v>3</v>
      </c>
      <c r="AC88" s="1">
        <v>4</v>
      </c>
      <c r="AD88" s="1">
        <v>4</v>
      </c>
      <c r="AE88" s="1">
        <v>77</v>
      </c>
      <c r="AF88" t="str">
        <f t="shared" si="1"/>
        <v>SEDANG</v>
      </c>
    </row>
    <row r="89" spans="1:32" x14ac:dyDescent="0.35">
      <c r="A89" s="22" t="s">
        <v>173</v>
      </c>
      <c r="B89" s="1" t="s">
        <v>9</v>
      </c>
      <c r="C89" s="1" t="s">
        <v>7</v>
      </c>
      <c r="D89" s="1">
        <v>16</v>
      </c>
      <c r="E89" s="1">
        <v>2</v>
      </c>
      <c r="F89" s="1">
        <v>3</v>
      </c>
      <c r="G89" s="1">
        <v>3</v>
      </c>
      <c r="H89" s="1">
        <v>3</v>
      </c>
      <c r="I89" s="1">
        <v>4</v>
      </c>
      <c r="J89" s="1">
        <v>1</v>
      </c>
      <c r="K89" s="1">
        <v>1</v>
      </c>
      <c r="L89" s="1">
        <v>1</v>
      </c>
      <c r="M89" s="1">
        <v>1</v>
      </c>
      <c r="N89" s="1">
        <v>1</v>
      </c>
      <c r="O89" s="1">
        <v>3</v>
      </c>
      <c r="P89" s="1">
        <v>2</v>
      </c>
      <c r="Q89" s="1">
        <v>2</v>
      </c>
      <c r="R89" s="1">
        <v>3</v>
      </c>
      <c r="S89" s="1">
        <v>2</v>
      </c>
      <c r="T89" s="1">
        <v>2</v>
      </c>
      <c r="U89" s="1">
        <v>1</v>
      </c>
      <c r="V89" s="1">
        <v>2</v>
      </c>
      <c r="W89" s="1">
        <v>2</v>
      </c>
      <c r="X89" s="1">
        <v>2</v>
      </c>
      <c r="Y89" s="1">
        <v>2</v>
      </c>
      <c r="Z89" s="1">
        <v>1</v>
      </c>
      <c r="AA89" s="1">
        <v>3</v>
      </c>
      <c r="AB89" s="1">
        <v>1</v>
      </c>
      <c r="AC89" s="1">
        <v>2</v>
      </c>
      <c r="AD89" s="1">
        <v>2</v>
      </c>
      <c r="AE89" s="1">
        <v>52</v>
      </c>
      <c r="AF89" t="str">
        <f t="shared" si="1"/>
        <v>RENDAH</v>
      </c>
    </row>
    <row r="90" spans="1:32" x14ac:dyDescent="0.35">
      <c r="A90" s="22" t="s">
        <v>174</v>
      </c>
      <c r="B90" s="1" t="s">
        <v>9</v>
      </c>
      <c r="C90" s="1" t="s">
        <v>7</v>
      </c>
      <c r="D90" s="1">
        <v>17</v>
      </c>
      <c r="E90" s="1">
        <v>3</v>
      </c>
      <c r="F90" s="1">
        <v>2</v>
      </c>
      <c r="G90" s="1">
        <v>2</v>
      </c>
      <c r="H90" s="1">
        <v>3</v>
      </c>
      <c r="I90" s="1">
        <v>3</v>
      </c>
      <c r="J90" s="1">
        <v>3</v>
      </c>
      <c r="K90" s="1">
        <v>1</v>
      </c>
      <c r="L90" s="1">
        <v>3</v>
      </c>
      <c r="M90" s="1">
        <v>2</v>
      </c>
      <c r="N90" s="1">
        <v>2</v>
      </c>
      <c r="O90" s="1">
        <v>1</v>
      </c>
      <c r="P90" s="1">
        <v>3</v>
      </c>
      <c r="Q90" s="1">
        <v>2</v>
      </c>
      <c r="R90" s="1">
        <v>3</v>
      </c>
      <c r="S90" s="1">
        <v>2</v>
      </c>
      <c r="T90" s="1">
        <v>2</v>
      </c>
      <c r="U90" s="1">
        <v>1</v>
      </c>
      <c r="V90" s="1">
        <v>3</v>
      </c>
      <c r="W90" s="1">
        <v>2</v>
      </c>
      <c r="X90" s="1">
        <v>3</v>
      </c>
      <c r="Y90" s="1">
        <v>3</v>
      </c>
      <c r="Z90" s="1">
        <v>3</v>
      </c>
      <c r="AA90" s="1">
        <v>3</v>
      </c>
      <c r="AB90" s="1">
        <v>2</v>
      </c>
      <c r="AC90" s="1">
        <v>3</v>
      </c>
      <c r="AD90" s="1">
        <v>2</v>
      </c>
      <c r="AE90" s="1">
        <v>62</v>
      </c>
      <c r="AF90" t="str">
        <f t="shared" si="1"/>
        <v>RENDAH</v>
      </c>
    </row>
    <row r="91" spans="1:32" x14ac:dyDescent="0.35">
      <c r="A91" s="22" t="s">
        <v>175</v>
      </c>
      <c r="B91" s="1" t="s">
        <v>9</v>
      </c>
      <c r="C91" s="1" t="s">
        <v>8</v>
      </c>
      <c r="D91" s="1">
        <v>16</v>
      </c>
      <c r="E91" s="1">
        <v>4</v>
      </c>
      <c r="F91" s="1">
        <v>3</v>
      </c>
      <c r="G91" s="1">
        <v>1</v>
      </c>
      <c r="H91" s="1">
        <v>4</v>
      </c>
      <c r="I91" s="1">
        <v>4</v>
      </c>
      <c r="J91" s="1">
        <v>3</v>
      </c>
      <c r="K91" s="1">
        <v>4</v>
      </c>
      <c r="L91" s="1">
        <v>4</v>
      </c>
      <c r="M91" s="1">
        <v>2</v>
      </c>
      <c r="N91" s="1">
        <v>1</v>
      </c>
      <c r="O91" s="1">
        <v>4</v>
      </c>
      <c r="P91" s="1">
        <v>4</v>
      </c>
      <c r="Q91" s="1">
        <v>4</v>
      </c>
      <c r="R91" s="1">
        <v>4</v>
      </c>
      <c r="S91" s="1">
        <v>3</v>
      </c>
      <c r="T91" s="1">
        <v>2</v>
      </c>
      <c r="U91" s="1">
        <v>1</v>
      </c>
      <c r="V91" s="1">
        <v>3</v>
      </c>
      <c r="W91" s="1">
        <v>3</v>
      </c>
      <c r="X91" s="1">
        <v>4</v>
      </c>
      <c r="Y91" s="1">
        <v>3</v>
      </c>
      <c r="Z91" s="1">
        <v>4</v>
      </c>
      <c r="AA91" s="1">
        <v>1</v>
      </c>
      <c r="AB91" s="1">
        <v>4</v>
      </c>
      <c r="AC91" s="1">
        <v>3</v>
      </c>
      <c r="AD91" s="1">
        <v>3</v>
      </c>
      <c r="AE91" s="1">
        <v>80</v>
      </c>
      <c r="AF91" t="str">
        <f t="shared" si="1"/>
        <v>TINGGI</v>
      </c>
    </row>
    <row r="92" spans="1:32" x14ac:dyDescent="0.35">
      <c r="A92" s="22" t="s">
        <v>176</v>
      </c>
      <c r="B92" s="1" t="s">
        <v>10</v>
      </c>
      <c r="C92" s="1" t="s">
        <v>7</v>
      </c>
      <c r="D92" s="1">
        <v>16</v>
      </c>
      <c r="E92" s="1">
        <v>4</v>
      </c>
      <c r="F92" s="1">
        <v>2</v>
      </c>
      <c r="G92" s="1">
        <v>2</v>
      </c>
      <c r="H92" s="1">
        <v>3</v>
      </c>
      <c r="I92" s="1">
        <v>3</v>
      </c>
      <c r="J92" s="1">
        <v>3</v>
      </c>
      <c r="K92" s="1">
        <v>2</v>
      </c>
      <c r="L92" s="1">
        <v>2</v>
      </c>
      <c r="M92" s="1">
        <v>4</v>
      </c>
      <c r="N92" s="1">
        <v>2</v>
      </c>
      <c r="O92" s="1">
        <v>3</v>
      </c>
      <c r="P92" s="1">
        <v>3</v>
      </c>
      <c r="Q92" s="1">
        <v>3</v>
      </c>
      <c r="R92" s="1">
        <v>3</v>
      </c>
      <c r="S92" s="1">
        <v>2</v>
      </c>
      <c r="T92" s="1">
        <v>2</v>
      </c>
      <c r="U92" s="1">
        <v>3</v>
      </c>
      <c r="V92" s="1">
        <v>3</v>
      </c>
      <c r="W92" s="1">
        <v>3</v>
      </c>
      <c r="X92" s="1">
        <v>3</v>
      </c>
      <c r="Y92" s="1">
        <v>3</v>
      </c>
      <c r="Z92" s="1">
        <v>3</v>
      </c>
      <c r="AA92" s="1">
        <v>2</v>
      </c>
      <c r="AB92" s="1">
        <v>3</v>
      </c>
      <c r="AC92" s="1">
        <v>3</v>
      </c>
      <c r="AD92" s="1">
        <v>3</v>
      </c>
      <c r="AE92" s="1">
        <v>72</v>
      </c>
      <c r="AF92" t="str">
        <f t="shared" si="1"/>
        <v>SEDANG</v>
      </c>
    </row>
    <row r="93" spans="1:32" x14ac:dyDescent="0.35">
      <c r="A93" s="22" t="s">
        <v>177</v>
      </c>
      <c r="B93" s="1" t="s">
        <v>10</v>
      </c>
      <c r="C93" s="1" t="s">
        <v>8</v>
      </c>
      <c r="D93" s="1">
        <v>16</v>
      </c>
      <c r="E93" s="1">
        <v>3</v>
      </c>
      <c r="F93" s="1">
        <v>2</v>
      </c>
      <c r="G93" s="1">
        <v>2</v>
      </c>
      <c r="H93" s="1">
        <v>3</v>
      </c>
      <c r="I93" s="1">
        <v>4</v>
      </c>
      <c r="J93" s="1">
        <v>3</v>
      </c>
      <c r="K93" s="1">
        <v>1</v>
      </c>
      <c r="L93" s="1">
        <v>2</v>
      </c>
      <c r="M93" s="1">
        <v>3</v>
      </c>
      <c r="N93" s="1">
        <v>2</v>
      </c>
      <c r="O93" s="1">
        <v>2</v>
      </c>
      <c r="P93" s="1">
        <v>2</v>
      </c>
      <c r="Q93" s="1">
        <v>3</v>
      </c>
      <c r="R93" s="1">
        <v>4</v>
      </c>
      <c r="S93" s="1">
        <v>2</v>
      </c>
      <c r="T93" s="1">
        <v>2</v>
      </c>
      <c r="U93" s="1">
        <v>2</v>
      </c>
      <c r="V93" s="1">
        <v>3</v>
      </c>
      <c r="W93" s="1">
        <v>4</v>
      </c>
      <c r="X93" s="1">
        <v>4</v>
      </c>
      <c r="Y93" s="1">
        <v>3</v>
      </c>
      <c r="Z93" s="1">
        <v>2</v>
      </c>
      <c r="AA93" s="1">
        <v>2</v>
      </c>
      <c r="AB93" s="1">
        <v>2</v>
      </c>
      <c r="AC93" s="1">
        <v>4</v>
      </c>
      <c r="AD93" s="1">
        <v>3</v>
      </c>
      <c r="AE93" s="1">
        <v>69</v>
      </c>
      <c r="AF93" t="str">
        <f t="shared" si="1"/>
        <v>SEDANG</v>
      </c>
    </row>
    <row r="94" spans="1:32" x14ac:dyDescent="0.35">
      <c r="A94" s="22" t="s">
        <v>178</v>
      </c>
      <c r="B94" s="1" t="s">
        <v>9</v>
      </c>
      <c r="C94" s="1" t="s">
        <v>7</v>
      </c>
      <c r="D94" s="1">
        <v>16</v>
      </c>
      <c r="E94" s="1">
        <v>1</v>
      </c>
      <c r="F94" s="1">
        <v>1</v>
      </c>
      <c r="G94" s="1">
        <v>4</v>
      </c>
      <c r="H94" s="1">
        <v>1</v>
      </c>
      <c r="I94" s="1">
        <v>1</v>
      </c>
      <c r="J94" s="1">
        <v>4</v>
      </c>
      <c r="K94" s="1">
        <v>2</v>
      </c>
      <c r="L94" s="1">
        <v>4</v>
      </c>
      <c r="M94" s="1">
        <v>1</v>
      </c>
      <c r="N94" s="1">
        <v>4</v>
      </c>
      <c r="O94" s="1">
        <v>4</v>
      </c>
      <c r="P94" s="1">
        <v>3</v>
      </c>
      <c r="Q94" s="1">
        <v>1</v>
      </c>
      <c r="R94" s="1">
        <v>1</v>
      </c>
      <c r="S94" s="1">
        <v>2</v>
      </c>
      <c r="T94" s="1">
        <v>2</v>
      </c>
      <c r="U94" s="1">
        <v>1</v>
      </c>
      <c r="V94" s="1">
        <v>4</v>
      </c>
      <c r="W94" s="1">
        <v>1</v>
      </c>
      <c r="X94" s="1">
        <v>2</v>
      </c>
      <c r="Y94" s="1">
        <v>2</v>
      </c>
      <c r="Z94" s="1">
        <v>2</v>
      </c>
      <c r="AA94" s="1">
        <v>3</v>
      </c>
      <c r="AB94" s="1">
        <v>4</v>
      </c>
      <c r="AC94" s="1">
        <v>3</v>
      </c>
      <c r="AD94" s="1">
        <v>1</v>
      </c>
      <c r="AE94" s="1">
        <v>59</v>
      </c>
      <c r="AF94" t="str">
        <f t="shared" si="1"/>
        <v>RENDAH</v>
      </c>
    </row>
    <row r="95" spans="1:32" x14ac:dyDescent="0.35">
      <c r="A95" s="22" t="s">
        <v>179</v>
      </c>
      <c r="B95" s="1" t="s">
        <v>10</v>
      </c>
      <c r="C95" s="1" t="s">
        <v>7</v>
      </c>
      <c r="D95" s="1">
        <v>16</v>
      </c>
      <c r="E95" s="1">
        <v>2</v>
      </c>
      <c r="F95" s="1">
        <v>3</v>
      </c>
      <c r="G95" s="1">
        <v>3</v>
      </c>
      <c r="H95" s="1">
        <v>3</v>
      </c>
      <c r="I95" s="1">
        <v>3</v>
      </c>
      <c r="J95" s="1">
        <v>3</v>
      </c>
      <c r="K95" s="1">
        <v>2</v>
      </c>
      <c r="L95" s="1">
        <v>2</v>
      </c>
      <c r="M95" s="1">
        <v>2</v>
      </c>
      <c r="N95" s="1">
        <v>2</v>
      </c>
      <c r="O95" s="1">
        <v>2</v>
      </c>
      <c r="P95" s="1">
        <v>3</v>
      </c>
      <c r="Q95" s="1">
        <v>2</v>
      </c>
      <c r="R95" s="1">
        <v>3</v>
      </c>
      <c r="S95" s="1">
        <v>2</v>
      </c>
      <c r="T95" s="1">
        <v>2</v>
      </c>
      <c r="U95" s="1">
        <v>2</v>
      </c>
      <c r="V95" s="1">
        <v>2</v>
      </c>
      <c r="W95" s="1">
        <v>2</v>
      </c>
      <c r="X95" s="1">
        <v>3</v>
      </c>
      <c r="Y95" s="1">
        <v>3</v>
      </c>
      <c r="Z95" s="1">
        <v>2</v>
      </c>
      <c r="AA95" s="1">
        <v>3</v>
      </c>
      <c r="AB95" s="1">
        <v>3</v>
      </c>
      <c r="AC95" s="1">
        <v>3</v>
      </c>
      <c r="AD95" s="1">
        <v>3</v>
      </c>
      <c r="AE95" s="1">
        <v>65</v>
      </c>
      <c r="AF95" t="str">
        <f t="shared" si="1"/>
        <v>SEDANG</v>
      </c>
    </row>
    <row r="96" spans="1:32" x14ac:dyDescent="0.35">
      <c r="A96" s="22" t="s">
        <v>180</v>
      </c>
      <c r="B96" s="1" t="s">
        <v>9</v>
      </c>
      <c r="C96" s="1" t="s">
        <v>8</v>
      </c>
      <c r="D96" s="1">
        <v>16</v>
      </c>
      <c r="E96" s="1">
        <v>3</v>
      </c>
      <c r="F96" s="1">
        <v>2</v>
      </c>
      <c r="G96" s="1">
        <v>3</v>
      </c>
      <c r="H96" s="1">
        <v>1</v>
      </c>
      <c r="I96" s="1">
        <v>3</v>
      </c>
      <c r="J96" s="1">
        <v>2</v>
      </c>
      <c r="K96" s="1">
        <v>2</v>
      </c>
      <c r="L96" s="1">
        <v>2</v>
      </c>
      <c r="M96" s="1">
        <v>3</v>
      </c>
      <c r="N96" s="1">
        <v>2</v>
      </c>
      <c r="O96" s="1">
        <v>2</v>
      </c>
      <c r="P96" s="1">
        <v>2</v>
      </c>
      <c r="Q96" s="1">
        <v>2</v>
      </c>
      <c r="R96" s="1">
        <v>2</v>
      </c>
      <c r="S96" s="1">
        <v>3</v>
      </c>
      <c r="T96" s="1">
        <v>2</v>
      </c>
      <c r="U96" s="1">
        <v>3</v>
      </c>
      <c r="V96" s="1">
        <v>2</v>
      </c>
      <c r="W96" s="1">
        <v>3</v>
      </c>
      <c r="X96" s="1">
        <v>3</v>
      </c>
      <c r="Y96" s="1">
        <v>3</v>
      </c>
      <c r="Z96" s="1">
        <v>2</v>
      </c>
      <c r="AA96" s="1">
        <v>3</v>
      </c>
      <c r="AB96" s="1">
        <v>4</v>
      </c>
      <c r="AC96" s="1">
        <v>3</v>
      </c>
      <c r="AD96" s="1">
        <v>3</v>
      </c>
      <c r="AE96" s="1">
        <v>65</v>
      </c>
      <c r="AF96" t="str">
        <f t="shared" si="1"/>
        <v>SEDANG</v>
      </c>
    </row>
    <row r="97" spans="1:32" x14ac:dyDescent="0.35">
      <c r="A97" s="22" t="s">
        <v>181</v>
      </c>
      <c r="B97" s="1" t="s">
        <v>9</v>
      </c>
      <c r="C97" s="1" t="s">
        <v>7</v>
      </c>
      <c r="D97" s="1">
        <v>16</v>
      </c>
      <c r="E97" s="1">
        <v>3</v>
      </c>
      <c r="F97" s="1">
        <v>2</v>
      </c>
      <c r="G97" s="1">
        <v>1</v>
      </c>
      <c r="H97" s="1">
        <v>2</v>
      </c>
      <c r="I97" s="1">
        <v>2</v>
      </c>
      <c r="J97" s="1">
        <v>3</v>
      </c>
      <c r="K97" s="1">
        <v>1</v>
      </c>
      <c r="L97" s="1">
        <v>1</v>
      </c>
      <c r="M97" s="1">
        <v>1</v>
      </c>
      <c r="N97" s="1">
        <v>1</v>
      </c>
      <c r="O97" s="1">
        <v>1</v>
      </c>
      <c r="P97" s="1">
        <v>1</v>
      </c>
      <c r="Q97" s="1">
        <v>2</v>
      </c>
      <c r="R97" s="1">
        <v>2</v>
      </c>
      <c r="S97" s="1">
        <v>1</v>
      </c>
      <c r="T97" s="1">
        <v>1</v>
      </c>
      <c r="U97" s="1">
        <v>3</v>
      </c>
      <c r="V97" s="1">
        <v>2</v>
      </c>
      <c r="W97" s="1">
        <v>3</v>
      </c>
      <c r="X97" s="1">
        <v>3</v>
      </c>
      <c r="Y97" s="1">
        <v>1</v>
      </c>
      <c r="Z97" s="1">
        <v>1</v>
      </c>
      <c r="AA97" s="1">
        <v>2</v>
      </c>
      <c r="AB97" s="1">
        <v>3</v>
      </c>
      <c r="AC97" s="1">
        <v>4</v>
      </c>
      <c r="AD97" s="1">
        <v>3</v>
      </c>
      <c r="AE97" s="1">
        <v>50</v>
      </c>
      <c r="AF97" t="str">
        <f t="shared" si="1"/>
        <v>RENDAH</v>
      </c>
    </row>
    <row r="98" spans="1:32" x14ac:dyDescent="0.35">
      <c r="A98" s="22" t="s">
        <v>182</v>
      </c>
      <c r="B98" s="1" t="s">
        <v>10</v>
      </c>
      <c r="C98" s="1" t="s">
        <v>7</v>
      </c>
      <c r="D98" s="1">
        <v>16</v>
      </c>
      <c r="E98" s="1">
        <v>3</v>
      </c>
      <c r="F98" s="1">
        <v>2</v>
      </c>
      <c r="G98" s="1">
        <v>4</v>
      </c>
      <c r="H98" s="1">
        <v>3</v>
      </c>
      <c r="I98" s="1">
        <v>4</v>
      </c>
      <c r="J98" s="1">
        <v>3</v>
      </c>
      <c r="K98" s="1">
        <v>1</v>
      </c>
      <c r="L98" s="1">
        <v>4</v>
      </c>
      <c r="M98" s="1">
        <v>3</v>
      </c>
      <c r="N98" s="1">
        <v>2</v>
      </c>
      <c r="O98" s="1">
        <v>2</v>
      </c>
      <c r="P98" s="1">
        <v>3</v>
      </c>
      <c r="Q98" s="1">
        <v>3</v>
      </c>
      <c r="R98" s="1">
        <v>3</v>
      </c>
      <c r="S98" s="1">
        <v>2</v>
      </c>
      <c r="T98" s="1">
        <v>2</v>
      </c>
      <c r="U98" s="1">
        <v>1</v>
      </c>
      <c r="V98" s="1">
        <v>3</v>
      </c>
      <c r="W98" s="1">
        <v>3</v>
      </c>
      <c r="X98" s="1">
        <v>3</v>
      </c>
      <c r="Y98" s="1">
        <v>2</v>
      </c>
      <c r="Z98" s="1">
        <v>3</v>
      </c>
      <c r="AA98" s="1">
        <v>3</v>
      </c>
      <c r="AB98" s="1">
        <v>4</v>
      </c>
      <c r="AC98" s="1">
        <v>3</v>
      </c>
      <c r="AD98" s="1">
        <v>4</v>
      </c>
      <c r="AE98" s="1">
        <v>73</v>
      </c>
      <c r="AF98" t="str">
        <f t="shared" si="1"/>
        <v>SEDANG</v>
      </c>
    </row>
    <row r="99" spans="1:32" x14ac:dyDescent="0.35">
      <c r="A99" s="22" t="s">
        <v>183</v>
      </c>
      <c r="B99" s="1" t="s">
        <v>9</v>
      </c>
      <c r="C99" s="1" t="s">
        <v>7</v>
      </c>
      <c r="D99" s="1">
        <v>15</v>
      </c>
      <c r="E99" s="1">
        <v>4</v>
      </c>
      <c r="F99" s="1">
        <v>3</v>
      </c>
      <c r="G99" s="1">
        <v>2</v>
      </c>
      <c r="H99" s="1">
        <v>3</v>
      </c>
      <c r="I99" s="1">
        <v>4</v>
      </c>
      <c r="J99" s="1">
        <v>4</v>
      </c>
      <c r="K99" s="1">
        <v>3</v>
      </c>
      <c r="L99" s="1">
        <v>2</v>
      </c>
      <c r="M99" s="1">
        <v>2</v>
      </c>
      <c r="N99" s="1">
        <v>2</v>
      </c>
      <c r="O99" s="1">
        <v>2</v>
      </c>
      <c r="P99" s="1">
        <v>3</v>
      </c>
      <c r="Q99" s="1">
        <v>1</v>
      </c>
      <c r="R99" s="1">
        <v>4</v>
      </c>
      <c r="S99" s="1">
        <v>2</v>
      </c>
      <c r="T99" s="1">
        <v>3</v>
      </c>
      <c r="U99" s="1">
        <v>3</v>
      </c>
      <c r="V99" s="1">
        <v>2</v>
      </c>
      <c r="W99" s="1">
        <v>4</v>
      </c>
      <c r="X99" s="1">
        <v>4</v>
      </c>
      <c r="Y99" s="1">
        <v>1</v>
      </c>
      <c r="Z99" s="1">
        <v>3</v>
      </c>
      <c r="AA99" s="1">
        <v>2</v>
      </c>
      <c r="AB99" s="1">
        <v>2</v>
      </c>
      <c r="AC99" s="1">
        <v>4</v>
      </c>
      <c r="AD99" s="1">
        <v>4</v>
      </c>
      <c r="AE99" s="1">
        <v>73</v>
      </c>
      <c r="AF99" t="str">
        <f t="shared" si="1"/>
        <v>SEDANG</v>
      </c>
    </row>
    <row r="100" spans="1:32" x14ac:dyDescent="0.35">
      <c r="A100" s="22" t="s">
        <v>184</v>
      </c>
      <c r="B100" s="1" t="s">
        <v>9</v>
      </c>
      <c r="C100" s="1" t="s">
        <v>7</v>
      </c>
      <c r="D100" s="1">
        <v>15</v>
      </c>
      <c r="E100" s="1">
        <v>2</v>
      </c>
      <c r="F100" s="1">
        <v>3</v>
      </c>
      <c r="G100" s="1">
        <v>3</v>
      </c>
      <c r="H100" s="1">
        <v>3</v>
      </c>
      <c r="I100" s="1">
        <v>3</v>
      </c>
      <c r="J100" s="1">
        <v>3</v>
      </c>
      <c r="K100" s="1">
        <v>1</v>
      </c>
      <c r="L100" s="1">
        <v>3</v>
      </c>
      <c r="M100" s="1">
        <v>1</v>
      </c>
      <c r="N100" s="1">
        <v>4</v>
      </c>
      <c r="O100" s="1">
        <v>2</v>
      </c>
      <c r="P100" s="1">
        <v>3</v>
      </c>
      <c r="Q100" s="1">
        <v>3</v>
      </c>
      <c r="R100" s="1">
        <v>4</v>
      </c>
      <c r="S100" s="1">
        <v>1</v>
      </c>
      <c r="T100" s="1">
        <v>3</v>
      </c>
      <c r="U100" s="1">
        <v>1</v>
      </c>
      <c r="V100" s="1">
        <v>3</v>
      </c>
      <c r="W100" s="1">
        <v>3</v>
      </c>
      <c r="X100" s="1">
        <v>3</v>
      </c>
      <c r="Y100" s="1">
        <v>3</v>
      </c>
      <c r="Z100" s="1">
        <v>2</v>
      </c>
      <c r="AA100" s="1">
        <v>4</v>
      </c>
      <c r="AB100" s="1">
        <v>3</v>
      </c>
      <c r="AC100" s="1">
        <v>4</v>
      </c>
      <c r="AD100" s="1">
        <v>4</v>
      </c>
      <c r="AE100" s="1">
        <v>72</v>
      </c>
      <c r="AF100" t="str">
        <f t="shared" si="1"/>
        <v>SEDANG</v>
      </c>
    </row>
    <row r="101" spans="1:32" x14ac:dyDescent="0.35">
      <c r="A101" s="22" t="s">
        <v>185</v>
      </c>
      <c r="B101" s="1" t="s">
        <v>9</v>
      </c>
      <c r="C101" s="1" t="s">
        <v>7</v>
      </c>
      <c r="D101" s="1">
        <v>16</v>
      </c>
      <c r="E101" s="1">
        <v>3</v>
      </c>
      <c r="F101" s="1">
        <v>3</v>
      </c>
      <c r="G101" s="1">
        <v>3</v>
      </c>
      <c r="H101" s="1">
        <v>3</v>
      </c>
      <c r="I101" s="1">
        <v>3</v>
      </c>
      <c r="J101" s="1">
        <v>4</v>
      </c>
      <c r="K101" s="1">
        <v>2</v>
      </c>
      <c r="L101" s="1">
        <v>3</v>
      </c>
      <c r="M101" s="1">
        <v>3</v>
      </c>
      <c r="N101" s="1">
        <v>2</v>
      </c>
      <c r="O101" s="1">
        <v>3</v>
      </c>
      <c r="P101" s="1">
        <v>4</v>
      </c>
      <c r="Q101" s="1">
        <v>3</v>
      </c>
      <c r="R101" s="1">
        <v>3</v>
      </c>
      <c r="S101" s="1">
        <v>2</v>
      </c>
      <c r="T101" s="1">
        <v>4</v>
      </c>
      <c r="U101" s="1">
        <v>1</v>
      </c>
      <c r="V101" s="1">
        <v>4</v>
      </c>
      <c r="W101" s="1">
        <v>3</v>
      </c>
      <c r="X101" s="1">
        <v>3</v>
      </c>
      <c r="Y101" s="1">
        <v>3</v>
      </c>
      <c r="Z101" s="1">
        <v>2</v>
      </c>
      <c r="AA101" s="1">
        <v>2</v>
      </c>
      <c r="AB101" s="1">
        <v>1</v>
      </c>
      <c r="AC101" s="1">
        <v>3</v>
      </c>
      <c r="AD101" s="1">
        <v>3</v>
      </c>
      <c r="AE101" s="1">
        <v>73</v>
      </c>
      <c r="AF101" t="str">
        <f t="shared" si="1"/>
        <v>SEDANG</v>
      </c>
    </row>
    <row r="102" spans="1:32" x14ac:dyDescent="0.35">
      <c r="A102" s="22" t="s">
        <v>186</v>
      </c>
      <c r="B102" s="1" t="s">
        <v>10</v>
      </c>
      <c r="C102" s="1" t="s">
        <v>7</v>
      </c>
      <c r="D102" s="1">
        <v>16</v>
      </c>
      <c r="E102" s="1">
        <v>3</v>
      </c>
      <c r="F102" s="1">
        <v>3</v>
      </c>
      <c r="G102" s="1">
        <v>3</v>
      </c>
      <c r="H102" s="1">
        <v>2</v>
      </c>
      <c r="I102" s="1">
        <v>3</v>
      </c>
      <c r="J102" s="1">
        <v>4</v>
      </c>
      <c r="K102" s="1">
        <v>2</v>
      </c>
      <c r="L102" s="1">
        <v>3</v>
      </c>
      <c r="M102" s="1">
        <v>2</v>
      </c>
      <c r="N102" s="1">
        <v>2</v>
      </c>
      <c r="O102" s="1">
        <v>2</v>
      </c>
      <c r="P102" s="1">
        <v>3</v>
      </c>
      <c r="Q102" s="1">
        <v>3</v>
      </c>
      <c r="R102" s="1">
        <v>3</v>
      </c>
      <c r="S102" s="1">
        <v>3</v>
      </c>
      <c r="T102" s="1">
        <v>3</v>
      </c>
      <c r="U102" s="1">
        <v>2</v>
      </c>
      <c r="V102" s="1">
        <v>2</v>
      </c>
      <c r="W102" s="1">
        <v>3</v>
      </c>
      <c r="X102" s="1">
        <v>3</v>
      </c>
      <c r="Y102" s="1">
        <v>2</v>
      </c>
      <c r="Z102" s="1">
        <v>3</v>
      </c>
      <c r="AA102" s="1">
        <v>3</v>
      </c>
      <c r="AB102" s="1">
        <v>4</v>
      </c>
      <c r="AC102" s="1">
        <v>3</v>
      </c>
      <c r="AD102" s="1">
        <v>4</v>
      </c>
      <c r="AE102" s="1">
        <v>73</v>
      </c>
      <c r="AF102" t="str">
        <f t="shared" si="1"/>
        <v>SEDANG</v>
      </c>
    </row>
    <row r="103" spans="1:32" x14ac:dyDescent="0.35">
      <c r="A103" s="22" t="s">
        <v>187</v>
      </c>
      <c r="B103" s="1" t="s">
        <v>10</v>
      </c>
      <c r="C103" s="1" t="s">
        <v>8</v>
      </c>
      <c r="D103" s="1">
        <v>16</v>
      </c>
      <c r="E103" s="1">
        <v>4</v>
      </c>
      <c r="F103" s="1">
        <v>1</v>
      </c>
      <c r="G103" s="1">
        <v>2</v>
      </c>
      <c r="H103" s="1">
        <v>4</v>
      </c>
      <c r="I103" s="1">
        <v>2</v>
      </c>
      <c r="J103" s="1">
        <v>4</v>
      </c>
      <c r="K103" s="1">
        <v>2</v>
      </c>
      <c r="L103" s="1">
        <v>2</v>
      </c>
      <c r="M103" s="1">
        <v>4</v>
      </c>
      <c r="N103" s="1">
        <v>3</v>
      </c>
      <c r="O103" s="1">
        <v>4</v>
      </c>
      <c r="P103" s="1">
        <v>3</v>
      </c>
      <c r="Q103" s="1">
        <v>3</v>
      </c>
      <c r="R103" s="1">
        <v>3</v>
      </c>
      <c r="S103" s="1">
        <v>4</v>
      </c>
      <c r="T103" s="1">
        <v>2</v>
      </c>
      <c r="U103" s="1">
        <v>3</v>
      </c>
      <c r="V103" s="1">
        <v>3</v>
      </c>
      <c r="W103" s="1">
        <v>4</v>
      </c>
      <c r="X103" s="1">
        <v>2</v>
      </c>
      <c r="Y103" s="1">
        <v>3</v>
      </c>
      <c r="Z103" s="1">
        <v>2</v>
      </c>
      <c r="AA103" s="1">
        <v>3</v>
      </c>
      <c r="AB103" s="1">
        <v>1</v>
      </c>
      <c r="AC103" s="1">
        <v>3</v>
      </c>
      <c r="AD103" s="1">
        <v>3</v>
      </c>
      <c r="AE103" s="1">
        <v>74</v>
      </c>
      <c r="AF103" t="str">
        <f t="shared" si="1"/>
        <v>SEDANG</v>
      </c>
    </row>
    <row r="104" spans="1:32" x14ac:dyDescent="0.35">
      <c r="A104" s="22" t="s">
        <v>188</v>
      </c>
      <c r="B104" s="1" t="s">
        <v>10</v>
      </c>
      <c r="C104" s="1" t="s">
        <v>7</v>
      </c>
      <c r="D104" s="1">
        <v>17</v>
      </c>
      <c r="E104" s="1">
        <v>3</v>
      </c>
      <c r="F104" s="1">
        <v>2</v>
      </c>
      <c r="G104" s="1">
        <v>3</v>
      </c>
      <c r="H104" s="1">
        <v>3</v>
      </c>
      <c r="I104" s="1">
        <v>3</v>
      </c>
      <c r="J104" s="1">
        <v>3</v>
      </c>
      <c r="K104" s="1">
        <v>2</v>
      </c>
      <c r="L104" s="1">
        <v>2</v>
      </c>
      <c r="M104" s="1">
        <v>3</v>
      </c>
      <c r="N104" s="1">
        <v>2</v>
      </c>
      <c r="O104" s="1">
        <v>2</v>
      </c>
      <c r="P104" s="1">
        <v>3</v>
      </c>
      <c r="Q104" s="1">
        <v>2</v>
      </c>
      <c r="R104" s="1">
        <v>2</v>
      </c>
      <c r="S104" s="1">
        <v>3</v>
      </c>
      <c r="T104" s="1">
        <v>2</v>
      </c>
      <c r="U104" s="1">
        <v>3</v>
      </c>
      <c r="V104" s="1">
        <v>3</v>
      </c>
      <c r="W104" s="1">
        <v>3</v>
      </c>
      <c r="X104" s="1">
        <v>2</v>
      </c>
      <c r="Y104" s="1">
        <v>1</v>
      </c>
      <c r="Z104" s="1">
        <v>2</v>
      </c>
      <c r="AA104" s="1">
        <v>3</v>
      </c>
      <c r="AB104" s="1">
        <v>2</v>
      </c>
      <c r="AC104" s="1">
        <v>3</v>
      </c>
      <c r="AD104" s="1">
        <v>4</v>
      </c>
      <c r="AE104" s="1">
        <v>66</v>
      </c>
      <c r="AF104" t="str">
        <f t="shared" si="1"/>
        <v>SEDANG</v>
      </c>
    </row>
    <row r="105" spans="1:32" x14ac:dyDescent="0.35">
      <c r="A105" s="22" t="s">
        <v>189</v>
      </c>
      <c r="B105" s="1" t="s">
        <v>10</v>
      </c>
      <c r="C105" s="1" t="s">
        <v>7</v>
      </c>
      <c r="D105" s="1">
        <v>16</v>
      </c>
      <c r="E105" s="1">
        <v>2</v>
      </c>
      <c r="F105" s="1">
        <v>3</v>
      </c>
      <c r="G105" s="1">
        <v>1</v>
      </c>
      <c r="H105" s="1">
        <v>3</v>
      </c>
      <c r="I105" s="1">
        <v>4</v>
      </c>
      <c r="J105" s="1">
        <v>3</v>
      </c>
      <c r="K105" s="1">
        <v>1</v>
      </c>
      <c r="L105" s="1">
        <v>2</v>
      </c>
      <c r="M105" s="1">
        <v>2</v>
      </c>
      <c r="N105" s="1">
        <v>4</v>
      </c>
      <c r="O105" s="1">
        <v>3</v>
      </c>
      <c r="P105" s="1">
        <v>3</v>
      </c>
      <c r="Q105" s="1">
        <v>2</v>
      </c>
      <c r="R105" s="1">
        <v>4</v>
      </c>
      <c r="S105" s="1">
        <v>2</v>
      </c>
      <c r="T105" s="1">
        <v>2</v>
      </c>
      <c r="U105" s="1">
        <v>1</v>
      </c>
      <c r="V105" s="1">
        <v>2</v>
      </c>
      <c r="W105" s="1">
        <v>3</v>
      </c>
      <c r="X105" s="1">
        <v>3</v>
      </c>
      <c r="Y105" s="1">
        <v>2</v>
      </c>
      <c r="Z105" s="1">
        <v>4</v>
      </c>
      <c r="AA105" s="1">
        <v>2</v>
      </c>
      <c r="AB105" s="1">
        <v>2</v>
      </c>
      <c r="AC105" s="1">
        <v>3</v>
      </c>
      <c r="AD105" s="1">
        <v>2</v>
      </c>
      <c r="AE105" s="1">
        <v>65</v>
      </c>
      <c r="AF105" t="str">
        <f t="shared" si="1"/>
        <v>SEDANG</v>
      </c>
    </row>
    <row r="106" spans="1:32" x14ac:dyDescent="0.35">
      <c r="A106" s="22" t="s">
        <v>190</v>
      </c>
      <c r="B106" s="1" t="s">
        <v>10</v>
      </c>
      <c r="C106" s="1" t="s">
        <v>8</v>
      </c>
      <c r="D106" s="1">
        <v>17</v>
      </c>
      <c r="E106" s="1">
        <v>4</v>
      </c>
      <c r="F106" s="1">
        <v>3</v>
      </c>
      <c r="G106" s="1">
        <v>1</v>
      </c>
      <c r="H106" s="1">
        <v>3</v>
      </c>
      <c r="I106" s="1">
        <v>3</v>
      </c>
      <c r="J106" s="1">
        <v>3</v>
      </c>
      <c r="K106" s="1">
        <v>1</v>
      </c>
      <c r="L106" s="1">
        <v>2</v>
      </c>
      <c r="M106" s="1">
        <v>4</v>
      </c>
      <c r="N106" s="1">
        <v>2</v>
      </c>
      <c r="O106" s="1">
        <v>3</v>
      </c>
      <c r="P106" s="1">
        <v>4</v>
      </c>
      <c r="Q106" s="1">
        <v>3</v>
      </c>
      <c r="R106" s="1">
        <v>3</v>
      </c>
      <c r="S106" s="1">
        <v>2</v>
      </c>
      <c r="T106" s="1">
        <v>1</v>
      </c>
      <c r="U106" s="1">
        <v>2</v>
      </c>
      <c r="V106" s="1">
        <v>3</v>
      </c>
      <c r="W106" s="1">
        <v>4</v>
      </c>
      <c r="X106" s="1">
        <v>4</v>
      </c>
      <c r="Y106" s="1">
        <v>2</v>
      </c>
      <c r="Z106" s="1">
        <v>2</v>
      </c>
      <c r="AA106" s="1">
        <v>2</v>
      </c>
      <c r="AB106" s="1">
        <v>2</v>
      </c>
      <c r="AC106" s="1">
        <v>4</v>
      </c>
      <c r="AD106" s="1">
        <v>2</v>
      </c>
      <c r="AE106" s="1">
        <v>69</v>
      </c>
      <c r="AF106" t="str">
        <f t="shared" si="1"/>
        <v>SEDANG</v>
      </c>
    </row>
    <row r="107" spans="1:32" x14ac:dyDescent="0.35">
      <c r="A107" s="22" t="s">
        <v>191</v>
      </c>
      <c r="B107" s="1" t="s">
        <v>9</v>
      </c>
      <c r="C107" s="1" t="s">
        <v>7</v>
      </c>
      <c r="D107" s="1">
        <v>16</v>
      </c>
      <c r="E107" s="1">
        <v>1</v>
      </c>
      <c r="F107" s="1">
        <v>3</v>
      </c>
      <c r="G107" s="1">
        <v>1</v>
      </c>
      <c r="H107" s="1">
        <v>2</v>
      </c>
      <c r="I107" s="1">
        <v>2</v>
      </c>
      <c r="J107" s="1">
        <v>2</v>
      </c>
      <c r="K107" s="1">
        <v>4</v>
      </c>
      <c r="L107" s="1">
        <v>3</v>
      </c>
      <c r="M107" s="1">
        <v>2</v>
      </c>
      <c r="N107" s="1">
        <v>2</v>
      </c>
      <c r="O107" s="1">
        <v>1</v>
      </c>
      <c r="P107" s="1">
        <v>3</v>
      </c>
      <c r="Q107" s="1">
        <v>2</v>
      </c>
      <c r="R107" s="1">
        <v>3</v>
      </c>
      <c r="S107" s="1">
        <v>3</v>
      </c>
      <c r="T107" s="1">
        <v>1</v>
      </c>
      <c r="U107" s="1">
        <v>1</v>
      </c>
      <c r="V107" s="1">
        <v>3</v>
      </c>
      <c r="W107" s="1">
        <v>2</v>
      </c>
      <c r="X107" s="1">
        <v>4</v>
      </c>
      <c r="Y107" s="1">
        <v>3</v>
      </c>
      <c r="Z107" s="1">
        <v>3</v>
      </c>
      <c r="AA107" s="1">
        <v>3</v>
      </c>
      <c r="AB107" s="1">
        <v>3</v>
      </c>
      <c r="AC107" s="1">
        <v>4</v>
      </c>
      <c r="AD107" s="1">
        <v>3</v>
      </c>
      <c r="AE107" s="1">
        <v>64</v>
      </c>
      <c r="AF107" t="str">
        <f t="shared" si="1"/>
        <v>RENDAH</v>
      </c>
    </row>
    <row r="108" spans="1:32" x14ac:dyDescent="0.35">
      <c r="A108" s="22" t="s">
        <v>192</v>
      </c>
      <c r="B108" s="1" t="s">
        <v>10</v>
      </c>
      <c r="C108" s="1" t="s">
        <v>7</v>
      </c>
      <c r="D108" s="1">
        <v>15</v>
      </c>
      <c r="E108" s="1">
        <v>3</v>
      </c>
      <c r="F108" s="1">
        <v>2</v>
      </c>
      <c r="G108" s="1">
        <v>3</v>
      </c>
      <c r="H108" s="1">
        <v>3</v>
      </c>
      <c r="I108" s="1">
        <v>3</v>
      </c>
      <c r="J108" s="1">
        <v>4</v>
      </c>
      <c r="K108" s="1">
        <v>2</v>
      </c>
      <c r="L108" s="1">
        <v>3</v>
      </c>
      <c r="M108" s="1">
        <v>2</v>
      </c>
      <c r="N108" s="1">
        <v>3</v>
      </c>
      <c r="O108" s="1">
        <v>3</v>
      </c>
      <c r="P108" s="1">
        <v>3</v>
      </c>
      <c r="Q108" s="1">
        <v>3</v>
      </c>
      <c r="R108" s="1">
        <v>3</v>
      </c>
      <c r="S108" s="1">
        <v>2</v>
      </c>
      <c r="T108" s="1">
        <v>3</v>
      </c>
      <c r="U108" s="1">
        <v>3</v>
      </c>
      <c r="V108" s="1">
        <v>2</v>
      </c>
      <c r="W108" s="1">
        <v>3</v>
      </c>
      <c r="X108" s="1">
        <v>3</v>
      </c>
      <c r="Y108" s="1">
        <v>3</v>
      </c>
      <c r="Z108" s="1">
        <v>3</v>
      </c>
      <c r="AA108" s="1">
        <v>2</v>
      </c>
      <c r="AB108" s="1">
        <v>2</v>
      </c>
      <c r="AC108" s="1">
        <v>3</v>
      </c>
      <c r="AD108" s="1">
        <v>3</v>
      </c>
      <c r="AE108" s="1">
        <v>72</v>
      </c>
      <c r="AF108" t="str">
        <f t="shared" si="1"/>
        <v>SEDANG</v>
      </c>
    </row>
    <row r="109" spans="1:32" x14ac:dyDescent="0.35">
      <c r="A109" s="22" t="s">
        <v>193</v>
      </c>
      <c r="B109" s="1" t="s">
        <v>10</v>
      </c>
      <c r="C109" s="1" t="s">
        <v>7</v>
      </c>
      <c r="D109" s="1">
        <v>16</v>
      </c>
      <c r="E109" s="1">
        <v>3</v>
      </c>
      <c r="F109" s="1">
        <v>1</v>
      </c>
      <c r="G109" s="1">
        <v>1</v>
      </c>
      <c r="H109" s="1">
        <v>4</v>
      </c>
      <c r="I109" s="1">
        <v>4</v>
      </c>
      <c r="J109" s="1">
        <v>4</v>
      </c>
      <c r="K109" s="1">
        <v>4</v>
      </c>
      <c r="L109" s="1">
        <v>1</v>
      </c>
      <c r="M109" s="1">
        <v>3</v>
      </c>
      <c r="N109" s="1">
        <v>2</v>
      </c>
      <c r="O109" s="1">
        <v>1</v>
      </c>
      <c r="P109" s="1">
        <v>2</v>
      </c>
      <c r="Q109" s="1">
        <v>2</v>
      </c>
      <c r="R109" s="1">
        <v>1</v>
      </c>
      <c r="S109" s="1">
        <v>1</v>
      </c>
      <c r="T109" s="1">
        <v>2</v>
      </c>
      <c r="U109" s="1">
        <v>4</v>
      </c>
      <c r="V109" s="1">
        <v>3</v>
      </c>
      <c r="W109" s="1">
        <v>3</v>
      </c>
      <c r="X109" s="1">
        <v>3</v>
      </c>
      <c r="Y109" s="1">
        <v>1</v>
      </c>
      <c r="Z109" s="1">
        <v>1</v>
      </c>
      <c r="AA109" s="1">
        <v>2</v>
      </c>
      <c r="AB109" s="1">
        <v>1</v>
      </c>
      <c r="AC109" s="1">
        <v>3</v>
      </c>
      <c r="AD109" s="1">
        <v>3</v>
      </c>
      <c r="AE109" s="1">
        <v>60</v>
      </c>
      <c r="AF109" t="str">
        <f t="shared" si="1"/>
        <v>RENDAH</v>
      </c>
    </row>
    <row r="110" spans="1:32" x14ac:dyDescent="0.35">
      <c r="A110" s="22" t="s">
        <v>194</v>
      </c>
      <c r="B110" s="1" t="s">
        <v>9</v>
      </c>
      <c r="C110" s="1" t="s">
        <v>8</v>
      </c>
      <c r="D110" s="1">
        <v>16</v>
      </c>
      <c r="E110" s="1">
        <v>2</v>
      </c>
      <c r="F110" s="1">
        <v>2</v>
      </c>
      <c r="G110" s="1">
        <v>3</v>
      </c>
      <c r="H110" s="1">
        <v>3</v>
      </c>
      <c r="I110" s="1">
        <v>2</v>
      </c>
      <c r="J110" s="1">
        <v>3</v>
      </c>
      <c r="K110" s="1">
        <v>2</v>
      </c>
      <c r="L110" s="1">
        <v>2</v>
      </c>
      <c r="M110" s="1">
        <v>3</v>
      </c>
      <c r="N110" s="1">
        <v>2</v>
      </c>
      <c r="O110" s="1">
        <v>3</v>
      </c>
      <c r="P110" s="1">
        <v>3</v>
      </c>
      <c r="Q110" s="1">
        <v>2</v>
      </c>
      <c r="R110" s="1">
        <v>3</v>
      </c>
      <c r="S110" s="1">
        <v>3</v>
      </c>
      <c r="T110" s="1">
        <v>2</v>
      </c>
      <c r="U110" s="1">
        <v>2</v>
      </c>
      <c r="V110" s="1">
        <v>2</v>
      </c>
      <c r="W110" s="1">
        <v>3</v>
      </c>
      <c r="X110" s="1">
        <v>3</v>
      </c>
      <c r="Y110" s="1">
        <v>2</v>
      </c>
      <c r="Z110" s="1">
        <v>2</v>
      </c>
      <c r="AA110" s="1">
        <v>2</v>
      </c>
      <c r="AB110" s="1">
        <v>4</v>
      </c>
      <c r="AC110" s="1">
        <v>3</v>
      </c>
      <c r="AD110" s="1">
        <v>3</v>
      </c>
      <c r="AE110" s="1">
        <v>66</v>
      </c>
      <c r="AF110" t="str">
        <f t="shared" si="1"/>
        <v>SEDANG</v>
      </c>
    </row>
    <row r="111" spans="1:32" x14ac:dyDescent="0.35">
      <c r="A111" s="22" t="s">
        <v>195</v>
      </c>
      <c r="B111" s="1" t="s">
        <v>9</v>
      </c>
      <c r="C111" s="1" t="s">
        <v>7</v>
      </c>
      <c r="D111" s="1">
        <v>16</v>
      </c>
      <c r="E111" s="1">
        <v>2</v>
      </c>
      <c r="F111" s="1">
        <v>3</v>
      </c>
      <c r="G111" s="1">
        <v>1</v>
      </c>
      <c r="H111" s="1">
        <v>3</v>
      </c>
      <c r="I111" s="1">
        <v>3</v>
      </c>
      <c r="J111" s="1">
        <v>3</v>
      </c>
      <c r="K111" s="1">
        <v>1</v>
      </c>
      <c r="L111" s="1">
        <v>1</v>
      </c>
      <c r="M111" s="1">
        <v>1</v>
      </c>
      <c r="N111" s="1">
        <v>2</v>
      </c>
      <c r="O111" s="1">
        <v>2</v>
      </c>
      <c r="P111" s="1">
        <v>3</v>
      </c>
      <c r="Q111" s="1">
        <v>2</v>
      </c>
      <c r="R111" s="1">
        <v>3</v>
      </c>
      <c r="S111" s="1">
        <v>2</v>
      </c>
      <c r="T111" s="1">
        <v>2</v>
      </c>
      <c r="U111" s="1">
        <v>3</v>
      </c>
      <c r="V111" s="1">
        <v>3</v>
      </c>
      <c r="W111" s="1">
        <v>3</v>
      </c>
      <c r="X111" s="1">
        <v>3</v>
      </c>
      <c r="Y111" s="1">
        <v>3</v>
      </c>
      <c r="Z111" s="1">
        <v>2</v>
      </c>
      <c r="AA111" s="1">
        <v>2</v>
      </c>
      <c r="AB111" s="1">
        <v>2</v>
      </c>
      <c r="AC111" s="1">
        <v>3</v>
      </c>
      <c r="AD111" s="1">
        <v>3</v>
      </c>
      <c r="AE111" s="1">
        <v>61</v>
      </c>
      <c r="AF111" t="str">
        <f t="shared" si="1"/>
        <v>RENDAH</v>
      </c>
    </row>
    <row r="112" spans="1:32" x14ac:dyDescent="0.35">
      <c r="A112" s="22" t="s">
        <v>196</v>
      </c>
      <c r="B112" s="1" t="s">
        <v>10</v>
      </c>
      <c r="C112" s="1" t="s">
        <v>7</v>
      </c>
      <c r="D112" s="1">
        <v>16</v>
      </c>
      <c r="E112" s="1">
        <v>2</v>
      </c>
      <c r="F112" s="1">
        <v>2</v>
      </c>
      <c r="G112" s="1">
        <v>1</v>
      </c>
      <c r="H112" s="1">
        <v>3</v>
      </c>
      <c r="I112" s="1">
        <v>3</v>
      </c>
      <c r="J112" s="1">
        <v>3</v>
      </c>
      <c r="K112" s="1">
        <v>1</v>
      </c>
      <c r="L112" s="1">
        <v>3</v>
      </c>
      <c r="M112" s="1">
        <v>2</v>
      </c>
      <c r="N112" s="1">
        <v>4</v>
      </c>
      <c r="O112" s="1">
        <v>1</v>
      </c>
      <c r="P112" s="1">
        <v>2</v>
      </c>
      <c r="Q112" s="1">
        <v>2</v>
      </c>
      <c r="R112" s="1">
        <v>3</v>
      </c>
      <c r="S112" s="1">
        <v>2</v>
      </c>
      <c r="T112" s="1">
        <v>3</v>
      </c>
      <c r="U112" s="1">
        <v>3</v>
      </c>
      <c r="V112" s="1">
        <v>3</v>
      </c>
      <c r="W112" s="1">
        <v>4</v>
      </c>
      <c r="X112" s="1">
        <v>3</v>
      </c>
      <c r="Y112" s="1">
        <v>2</v>
      </c>
      <c r="Z112" s="1">
        <v>3</v>
      </c>
      <c r="AA112" s="1">
        <v>4</v>
      </c>
      <c r="AB112" s="1">
        <v>4</v>
      </c>
      <c r="AC112" s="1">
        <v>4</v>
      </c>
      <c r="AD112" s="1">
        <v>4</v>
      </c>
      <c r="AE112" s="1">
        <v>71</v>
      </c>
      <c r="AF112" t="str">
        <f t="shared" si="1"/>
        <v>SEDANG</v>
      </c>
    </row>
    <row r="113" spans="1:32" x14ac:dyDescent="0.35">
      <c r="A113" s="22" t="s">
        <v>197</v>
      </c>
      <c r="B113" s="1" t="s">
        <v>9</v>
      </c>
      <c r="C113" s="1" t="s">
        <v>8</v>
      </c>
      <c r="D113" s="1">
        <v>16</v>
      </c>
      <c r="E113" s="1">
        <v>4</v>
      </c>
      <c r="F113" s="1">
        <v>3</v>
      </c>
      <c r="G113" s="1">
        <v>2</v>
      </c>
      <c r="H113" s="1">
        <v>4</v>
      </c>
      <c r="I113" s="1">
        <v>3</v>
      </c>
      <c r="J113" s="1">
        <v>4</v>
      </c>
      <c r="K113" s="1">
        <v>3</v>
      </c>
      <c r="L113" s="1">
        <v>3</v>
      </c>
      <c r="M113" s="1">
        <v>4</v>
      </c>
      <c r="N113" s="1">
        <v>4</v>
      </c>
      <c r="O113" s="1">
        <v>3</v>
      </c>
      <c r="P113" s="1">
        <v>3</v>
      </c>
      <c r="Q113" s="1">
        <v>3</v>
      </c>
      <c r="R113" s="1">
        <v>3</v>
      </c>
      <c r="S113" s="1">
        <v>3</v>
      </c>
      <c r="T113" s="1">
        <v>3</v>
      </c>
      <c r="U113" s="1">
        <v>3</v>
      </c>
      <c r="V113" s="1">
        <v>4</v>
      </c>
      <c r="W113" s="1">
        <v>4</v>
      </c>
      <c r="X113" s="1">
        <v>4</v>
      </c>
      <c r="Y113" s="1">
        <v>3</v>
      </c>
      <c r="Z113" s="1">
        <v>3</v>
      </c>
      <c r="AA113" s="1">
        <v>4</v>
      </c>
      <c r="AB113" s="1">
        <v>3</v>
      </c>
      <c r="AC113" s="1">
        <v>4</v>
      </c>
      <c r="AD113" s="1">
        <v>4</v>
      </c>
      <c r="AE113" s="1">
        <v>88</v>
      </c>
      <c r="AF113" t="str">
        <f t="shared" si="1"/>
        <v>TINGGI</v>
      </c>
    </row>
    <row r="114" spans="1:32" x14ac:dyDescent="0.35">
      <c r="A114" s="22" t="s">
        <v>198</v>
      </c>
      <c r="B114" s="1" t="s">
        <v>10</v>
      </c>
      <c r="C114" s="1" t="s">
        <v>7</v>
      </c>
      <c r="D114" s="1">
        <v>16</v>
      </c>
      <c r="E114" s="1">
        <v>2</v>
      </c>
      <c r="F114" s="1">
        <v>2</v>
      </c>
      <c r="G114" s="1">
        <v>2</v>
      </c>
      <c r="H114" s="1">
        <v>2</v>
      </c>
      <c r="I114" s="1">
        <v>3</v>
      </c>
      <c r="J114" s="1">
        <v>3</v>
      </c>
      <c r="K114" s="1">
        <v>1</v>
      </c>
      <c r="L114" s="1">
        <v>1</v>
      </c>
      <c r="M114" s="1">
        <v>1</v>
      </c>
      <c r="N114" s="1">
        <v>2</v>
      </c>
      <c r="O114" s="1">
        <v>2</v>
      </c>
      <c r="P114" s="1">
        <v>2</v>
      </c>
      <c r="Q114" s="1">
        <v>2</v>
      </c>
      <c r="R114" s="1">
        <v>1</v>
      </c>
      <c r="S114" s="1">
        <v>3</v>
      </c>
      <c r="T114" s="1">
        <v>3</v>
      </c>
      <c r="U114" s="1">
        <v>4</v>
      </c>
      <c r="V114" s="1">
        <v>3</v>
      </c>
      <c r="W114" s="1">
        <v>2</v>
      </c>
      <c r="X114" s="1">
        <v>3</v>
      </c>
      <c r="Y114" s="1">
        <v>2</v>
      </c>
      <c r="Z114" s="1">
        <v>1</v>
      </c>
      <c r="AA114" s="1">
        <v>2</v>
      </c>
      <c r="AB114" s="1">
        <v>2</v>
      </c>
      <c r="AC114" s="1">
        <v>2</v>
      </c>
      <c r="AD114" s="1">
        <v>4</v>
      </c>
      <c r="AE114" s="1">
        <v>57</v>
      </c>
      <c r="AF114" t="str">
        <f t="shared" si="1"/>
        <v>RENDAH</v>
      </c>
    </row>
    <row r="115" spans="1:32" x14ac:dyDescent="0.35">
      <c r="A115" s="22" t="s">
        <v>199</v>
      </c>
      <c r="B115" s="1" t="s">
        <v>9</v>
      </c>
      <c r="C115" s="1" t="s">
        <v>8</v>
      </c>
      <c r="D115" s="1">
        <v>16</v>
      </c>
      <c r="E115" s="1">
        <v>3</v>
      </c>
      <c r="F115" s="1">
        <v>2</v>
      </c>
      <c r="G115" s="1">
        <v>2</v>
      </c>
      <c r="H115" s="1">
        <v>3</v>
      </c>
      <c r="I115" s="1">
        <v>3</v>
      </c>
      <c r="J115" s="1">
        <v>3</v>
      </c>
      <c r="K115" s="1">
        <v>2</v>
      </c>
      <c r="L115" s="1">
        <v>2</v>
      </c>
      <c r="M115" s="1">
        <v>3</v>
      </c>
      <c r="N115" s="1">
        <v>3</v>
      </c>
      <c r="O115" s="1">
        <v>2</v>
      </c>
      <c r="P115" s="1">
        <v>3</v>
      </c>
      <c r="Q115" s="1">
        <v>3</v>
      </c>
      <c r="R115" s="1">
        <v>4</v>
      </c>
      <c r="S115" s="1">
        <v>3</v>
      </c>
      <c r="T115" s="1">
        <v>3</v>
      </c>
      <c r="U115" s="1">
        <v>3</v>
      </c>
      <c r="V115" s="1">
        <v>3</v>
      </c>
      <c r="W115" s="1">
        <v>3</v>
      </c>
      <c r="X115" s="1">
        <v>3</v>
      </c>
      <c r="Y115" s="1">
        <v>3</v>
      </c>
      <c r="Z115" s="1">
        <v>2</v>
      </c>
      <c r="AA115" s="1">
        <v>3</v>
      </c>
      <c r="AB115" s="1">
        <v>4</v>
      </c>
      <c r="AC115" s="1">
        <v>3</v>
      </c>
      <c r="AD115" s="1">
        <v>3</v>
      </c>
      <c r="AE115" s="1">
        <v>74</v>
      </c>
      <c r="AF115" t="str">
        <f t="shared" si="1"/>
        <v>SEDANG</v>
      </c>
    </row>
    <row r="116" spans="1:32" x14ac:dyDescent="0.35">
      <c r="A116" s="22" t="s">
        <v>200</v>
      </c>
      <c r="B116" s="1" t="s">
        <v>10</v>
      </c>
      <c r="C116" s="1" t="s">
        <v>7</v>
      </c>
      <c r="D116" s="1">
        <v>16</v>
      </c>
      <c r="E116" s="1">
        <v>3</v>
      </c>
      <c r="F116" s="1">
        <v>1</v>
      </c>
      <c r="G116" s="1">
        <v>4</v>
      </c>
      <c r="H116" s="1">
        <v>4</v>
      </c>
      <c r="I116" s="1">
        <v>3</v>
      </c>
      <c r="J116" s="1">
        <v>3</v>
      </c>
      <c r="K116" s="1">
        <v>2</v>
      </c>
      <c r="L116" s="1">
        <v>3</v>
      </c>
      <c r="M116" s="1">
        <v>2</v>
      </c>
      <c r="N116" s="1">
        <v>3</v>
      </c>
      <c r="O116" s="1">
        <v>3</v>
      </c>
      <c r="P116" s="1">
        <v>3</v>
      </c>
      <c r="Q116" s="1">
        <v>2</v>
      </c>
      <c r="R116" s="1">
        <v>2</v>
      </c>
      <c r="S116" s="1">
        <v>3</v>
      </c>
      <c r="T116" s="1">
        <v>3</v>
      </c>
      <c r="U116" s="1">
        <v>3</v>
      </c>
      <c r="V116" s="1">
        <v>3</v>
      </c>
      <c r="W116" s="1">
        <v>3</v>
      </c>
      <c r="X116" s="1">
        <v>3</v>
      </c>
      <c r="Y116" s="1">
        <v>3</v>
      </c>
      <c r="Z116" s="1">
        <v>3</v>
      </c>
      <c r="AA116" s="1">
        <v>4</v>
      </c>
      <c r="AB116" s="1">
        <v>4</v>
      </c>
      <c r="AC116" s="1">
        <v>4</v>
      </c>
      <c r="AD116" s="1">
        <v>3</v>
      </c>
      <c r="AE116" s="1">
        <v>77</v>
      </c>
      <c r="AF116" t="str">
        <f t="shared" si="1"/>
        <v>SEDANG</v>
      </c>
    </row>
    <row r="117" spans="1:32" x14ac:dyDescent="0.35">
      <c r="A117" s="22" t="s">
        <v>201</v>
      </c>
      <c r="B117" s="1" t="s">
        <v>10</v>
      </c>
      <c r="C117" s="1" t="s">
        <v>8</v>
      </c>
      <c r="D117" s="1">
        <v>15</v>
      </c>
      <c r="E117" s="1">
        <v>4</v>
      </c>
      <c r="F117" s="1">
        <v>2</v>
      </c>
      <c r="G117" s="1">
        <v>2</v>
      </c>
      <c r="H117" s="1">
        <v>3</v>
      </c>
      <c r="I117" s="1">
        <v>3</v>
      </c>
      <c r="J117" s="1">
        <v>3</v>
      </c>
      <c r="K117" s="1">
        <v>1</v>
      </c>
      <c r="L117" s="1">
        <v>4</v>
      </c>
      <c r="M117" s="1">
        <v>3</v>
      </c>
      <c r="N117" s="1">
        <v>3</v>
      </c>
      <c r="O117" s="1">
        <v>2</v>
      </c>
      <c r="P117" s="1">
        <v>3</v>
      </c>
      <c r="Q117" s="1">
        <v>2</v>
      </c>
      <c r="R117" s="1">
        <v>3</v>
      </c>
      <c r="S117" s="1">
        <v>2</v>
      </c>
      <c r="T117" s="1">
        <v>3</v>
      </c>
      <c r="U117" s="1">
        <v>2</v>
      </c>
      <c r="V117" s="1">
        <v>3</v>
      </c>
      <c r="W117" s="1">
        <v>4</v>
      </c>
      <c r="X117" s="1">
        <v>3</v>
      </c>
      <c r="Y117" s="1">
        <v>3</v>
      </c>
      <c r="Z117" s="1">
        <v>2</v>
      </c>
      <c r="AA117" s="1">
        <v>4</v>
      </c>
      <c r="AB117" s="1">
        <v>2</v>
      </c>
      <c r="AC117" s="1">
        <v>4</v>
      </c>
      <c r="AD117" s="1">
        <v>4</v>
      </c>
      <c r="AE117" s="1">
        <v>74</v>
      </c>
      <c r="AF117" t="str">
        <f t="shared" si="1"/>
        <v>SEDANG</v>
      </c>
    </row>
    <row r="118" spans="1:32" x14ac:dyDescent="0.35">
      <c r="A118" s="22" t="s">
        <v>202</v>
      </c>
      <c r="B118" s="1" t="s">
        <v>9</v>
      </c>
      <c r="C118" s="1" t="s">
        <v>7</v>
      </c>
      <c r="D118" s="1">
        <v>15</v>
      </c>
      <c r="E118" s="1">
        <v>3</v>
      </c>
      <c r="F118" s="1">
        <v>1</v>
      </c>
      <c r="G118" s="1">
        <v>1</v>
      </c>
      <c r="H118" s="1">
        <v>3</v>
      </c>
      <c r="I118" s="1">
        <v>2</v>
      </c>
      <c r="J118" s="1">
        <v>2</v>
      </c>
      <c r="K118" s="1">
        <v>1</v>
      </c>
      <c r="L118" s="1">
        <v>3</v>
      </c>
      <c r="M118" s="1">
        <v>3</v>
      </c>
      <c r="N118" s="1">
        <v>1</v>
      </c>
      <c r="O118" s="1">
        <v>4</v>
      </c>
      <c r="P118" s="1">
        <v>3</v>
      </c>
      <c r="Q118" s="1">
        <v>3</v>
      </c>
      <c r="R118" s="1">
        <v>3</v>
      </c>
      <c r="S118" s="1">
        <v>2</v>
      </c>
      <c r="T118" s="1">
        <v>2</v>
      </c>
      <c r="U118" s="1">
        <v>1</v>
      </c>
      <c r="V118" s="1">
        <v>3</v>
      </c>
      <c r="W118" s="1">
        <v>3</v>
      </c>
      <c r="X118" s="1">
        <v>3</v>
      </c>
      <c r="Y118" s="1">
        <v>3</v>
      </c>
      <c r="Z118" s="1">
        <v>4</v>
      </c>
      <c r="AA118" s="1">
        <v>3</v>
      </c>
      <c r="AB118" s="1">
        <v>2</v>
      </c>
      <c r="AC118" s="1">
        <v>4</v>
      </c>
      <c r="AD118" s="1">
        <v>3</v>
      </c>
      <c r="AE118" s="1">
        <v>66</v>
      </c>
      <c r="AF118" t="str">
        <f t="shared" si="1"/>
        <v>SEDANG</v>
      </c>
    </row>
    <row r="119" spans="1:32" x14ac:dyDescent="0.35">
      <c r="A119" s="22" t="s">
        <v>203</v>
      </c>
      <c r="B119" s="1" t="s">
        <v>9</v>
      </c>
      <c r="C119" s="1" t="s">
        <v>7</v>
      </c>
      <c r="D119" s="1">
        <v>17</v>
      </c>
      <c r="E119" s="1">
        <v>3</v>
      </c>
      <c r="F119" s="1">
        <v>2</v>
      </c>
      <c r="G119" s="1">
        <v>3</v>
      </c>
      <c r="H119" s="1">
        <v>3</v>
      </c>
      <c r="I119" s="1">
        <v>3</v>
      </c>
      <c r="J119" s="1">
        <v>3</v>
      </c>
      <c r="K119" s="1">
        <v>2</v>
      </c>
      <c r="L119" s="1">
        <v>3</v>
      </c>
      <c r="M119" s="1">
        <v>2</v>
      </c>
      <c r="N119" s="1">
        <v>2</v>
      </c>
      <c r="O119" s="1">
        <v>3</v>
      </c>
      <c r="P119" s="1">
        <v>2</v>
      </c>
      <c r="Q119" s="1">
        <v>2</v>
      </c>
      <c r="R119" s="1">
        <v>2</v>
      </c>
      <c r="S119" s="1">
        <v>3</v>
      </c>
      <c r="T119" s="1">
        <v>4</v>
      </c>
      <c r="U119" s="1">
        <v>3</v>
      </c>
      <c r="V119" s="1">
        <v>3</v>
      </c>
      <c r="W119" s="1">
        <v>3</v>
      </c>
      <c r="X119" s="1">
        <v>3</v>
      </c>
      <c r="Y119" s="1">
        <v>2</v>
      </c>
      <c r="Z119" s="1">
        <v>2</v>
      </c>
      <c r="AA119" s="1">
        <v>3</v>
      </c>
      <c r="AB119" s="1">
        <v>4</v>
      </c>
      <c r="AC119" s="1">
        <v>3</v>
      </c>
      <c r="AD119" s="1">
        <v>3</v>
      </c>
      <c r="AE119" s="1">
        <v>71</v>
      </c>
      <c r="AF119" t="str">
        <f t="shared" si="1"/>
        <v>SEDANG</v>
      </c>
    </row>
    <row r="120" spans="1:32" x14ac:dyDescent="0.35">
      <c r="A120" s="22" t="s">
        <v>204</v>
      </c>
      <c r="B120" s="1" t="s">
        <v>10</v>
      </c>
      <c r="C120" s="1" t="s">
        <v>7</v>
      </c>
      <c r="D120" s="1">
        <v>16</v>
      </c>
      <c r="E120" s="1">
        <v>3</v>
      </c>
      <c r="F120" s="1">
        <v>2</v>
      </c>
      <c r="G120" s="1">
        <v>2</v>
      </c>
      <c r="H120" s="1">
        <v>2</v>
      </c>
      <c r="I120" s="1">
        <v>3</v>
      </c>
      <c r="J120" s="1">
        <v>2</v>
      </c>
      <c r="K120" s="1">
        <v>1</v>
      </c>
      <c r="L120" s="1">
        <v>2</v>
      </c>
      <c r="M120" s="1">
        <v>3</v>
      </c>
      <c r="N120" s="1">
        <v>2</v>
      </c>
      <c r="O120" s="1">
        <v>3</v>
      </c>
      <c r="P120" s="1">
        <v>3</v>
      </c>
      <c r="Q120" s="1">
        <v>2</v>
      </c>
      <c r="R120" s="1">
        <v>2</v>
      </c>
      <c r="S120" s="1">
        <v>3</v>
      </c>
      <c r="T120" s="1">
        <v>3</v>
      </c>
      <c r="U120" s="1">
        <v>3</v>
      </c>
      <c r="V120" s="1">
        <v>3</v>
      </c>
      <c r="W120" s="1">
        <v>2</v>
      </c>
      <c r="X120" s="1">
        <v>3</v>
      </c>
      <c r="Y120" s="1">
        <v>3</v>
      </c>
      <c r="Z120" s="1">
        <v>2</v>
      </c>
      <c r="AA120" s="1">
        <v>2</v>
      </c>
      <c r="AB120" s="1">
        <v>2</v>
      </c>
      <c r="AC120" s="1">
        <v>3</v>
      </c>
      <c r="AD120" s="1">
        <v>2</v>
      </c>
      <c r="AE120" s="1">
        <v>63</v>
      </c>
      <c r="AF120" t="str">
        <f t="shared" si="1"/>
        <v>RENDAH</v>
      </c>
    </row>
    <row r="121" spans="1:32" x14ac:dyDescent="0.35">
      <c r="A121" s="22" t="s">
        <v>205</v>
      </c>
      <c r="B121" s="1" t="s">
        <v>10</v>
      </c>
      <c r="C121" s="1" t="s">
        <v>8</v>
      </c>
      <c r="D121" s="1">
        <v>16</v>
      </c>
      <c r="E121" s="1">
        <v>2</v>
      </c>
      <c r="F121" s="1">
        <v>2</v>
      </c>
      <c r="G121" s="1">
        <v>3</v>
      </c>
      <c r="H121" s="1">
        <v>2</v>
      </c>
      <c r="I121" s="1">
        <v>2</v>
      </c>
      <c r="J121" s="1">
        <v>3</v>
      </c>
      <c r="K121" s="1">
        <v>2</v>
      </c>
      <c r="L121" s="1">
        <v>2</v>
      </c>
      <c r="M121" s="1">
        <v>3</v>
      </c>
      <c r="N121" s="1">
        <v>4</v>
      </c>
      <c r="O121" s="1">
        <v>2</v>
      </c>
      <c r="P121" s="1">
        <v>3</v>
      </c>
      <c r="Q121" s="1">
        <v>2</v>
      </c>
      <c r="R121" s="1">
        <v>3</v>
      </c>
      <c r="S121" s="1">
        <v>2</v>
      </c>
      <c r="T121" s="1">
        <v>3</v>
      </c>
      <c r="U121" s="1">
        <v>2</v>
      </c>
      <c r="V121" s="1">
        <v>3</v>
      </c>
      <c r="W121" s="1">
        <v>3</v>
      </c>
      <c r="X121" s="1">
        <v>3</v>
      </c>
      <c r="Y121" s="1">
        <v>3</v>
      </c>
      <c r="Z121" s="1">
        <v>2</v>
      </c>
      <c r="AA121" s="1">
        <v>2</v>
      </c>
      <c r="AB121" s="1">
        <v>2</v>
      </c>
      <c r="AC121" s="1">
        <v>4</v>
      </c>
      <c r="AD121" s="1">
        <v>3</v>
      </c>
      <c r="AE121" s="1">
        <v>67</v>
      </c>
      <c r="AF121" t="str">
        <f t="shared" si="1"/>
        <v>SEDANG</v>
      </c>
    </row>
    <row r="122" spans="1:32" x14ac:dyDescent="0.35">
      <c r="A122" s="22" t="s">
        <v>206</v>
      </c>
      <c r="B122" s="1" t="s">
        <v>10</v>
      </c>
      <c r="C122" s="1" t="s">
        <v>7</v>
      </c>
      <c r="D122" s="1">
        <v>16</v>
      </c>
      <c r="E122" s="1">
        <v>3</v>
      </c>
      <c r="F122" s="1">
        <v>2</v>
      </c>
      <c r="G122" s="1">
        <v>3</v>
      </c>
      <c r="H122" s="1">
        <v>3</v>
      </c>
      <c r="I122" s="1">
        <v>3</v>
      </c>
      <c r="J122" s="1">
        <v>3</v>
      </c>
      <c r="K122" s="1">
        <v>2</v>
      </c>
      <c r="L122" s="1">
        <v>2</v>
      </c>
      <c r="M122" s="1">
        <v>4</v>
      </c>
      <c r="N122" s="1">
        <v>4</v>
      </c>
      <c r="O122" s="1">
        <v>3</v>
      </c>
      <c r="P122" s="1">
        <v>3</v>
      </c>
      <c r="Q122" s="1">
        <v>3</v>
      </c>
      <c r="R122" s="1">
        <v>3</v>
      </c>
      <c r="S122" s="1">
        <v>2</v>
      </c>
      <c r="T122" s="1">
        <v>3</v>
      </c>
      <c r="U122" s="1">
        <v>3</v>
      </c>
      <c r="V122" s="1">
        <v>3</v>
      </c>
      <c r="W122" s="1">
        <v>3</v>
      </c>
      <c r="X122" s="1">
        <v>3</v>
      </c>
      <c r="Y122" s="1">
        <v>2</v>
      </c>
      <c r="Z122" s="1">
        <v>3</v>
      </c>
      <c r="AA122" s="1">
        <v>2</v>
      </c>
      <c r="AB122" s="1">
        <v>2</v>
      </c>
      <c r="AC122" s="1">
        <v>3</v>
      </c>
      <c r="AD122" s="1">
        <v>3</v>
      </c>
      <c r="AE122" s="1">
        <v>73</v>
      </c>
      <c r="AF122" t="str">
        <f t="shared" si="1"/>
        <v>SEDANG</v>
      </c>
    </row>
    <row r="123" spans="1:32" x14ac:dyDescent="0.35">
      <c r="A123" s="22" t="s">
        <v>207</v>
      </c>
      <c r="B123" s="1" t="s">
        <v>9</v>
      </c>
      <c r="C123" s="1" t="s">
        <v>7</v>
      </c>
      <c r="D123" s="1">
        <v>16</v>
      </c>
      <c r="E123" s="1">
        <v>4</v>
      </c>
      <c r="F123" s="1">
        <v>3</v>
      </c>
      <c r="G123" s="1">
        <v>2</v>
      </c>
      <c r="H123" s="1">
        <v>3</v>
      </c>
      <c r="I123" s="1">
        <v>2</v>
      </c>
      <c r="J123" s="1">
        <v>3</v>
      </c>
      <c r="K123" s="1">
        <v>3</v>
      </c>
      <c r="L123" s="1">
        <v>2</v>
      </c>
      <c r="M123" s="1">
        <v>3</v>
      </c>
      <c r="N123" s="1">
        <v>3</v>
      </c>
      <c r="O123" s="1">
        <v>3</v>
      </c>
      <c r="P123" s="1">
        <v>3</v>
      </c>
      <c r="Q123" s="1">
        <v>2</v>
      </c>
      <c r="R123" s="1">
        <v>3</v>
      </c>
      <c r="S123" s="1">
        <v>2</v>
      </c>
      <c r="T123" s="1">
        <v>3</v>
      </c>
      <c r="U123" s="1">
        <v>2</v>
      </c>
      <c r="V123" s="1">
        <v>3</v>
      </c>
      <c r="W123" s="1">
        <v>4</v>
      </c>
      <c r="X123" s="1">
        <v>3</v>
      </c>
      <c r="Y123" s="1">
        <v>3</v>
      </c>
      <c r="Z123" s="1">
        <v>2</v>
      </c>
      <c r="AA123" s="1">
        <v>3</v>
      </c>
      <c r="AB123" s="1">
        <v>3</v>
      </c>
      <c r="AC123" s="1">
        <v>3</v>
      </c>
      <c r="AD123" s="1">
        <v>3</v>
      </c>
      <c r="AE123" s="1">
        <v>73</v>
      </c>
      <c r="AF123" t="str">
        <f t="shared" si="1"/>
        <v>SEDANG</v>
      </c>
    </row>
    <row r="124" spans="1:32" x14ac:dyDescent="0.35">
      <c r="A124" s="22" t="s">
        <v>208</v>
      </c>
      <c r="B124" s="1" t="s">
        <v>9</v>
      </c>
      <c r="C124" s="1" t="s">
        <v>7</v>
      </c>
      <c r="D124" s="1">
        <v>16</v>
      </c>
      <c r="E124" s="1">
        <v>3</v>
      </c>
      <c r="F124" s="1">
        <v>2</v>
      </c>
      <c r="G124" s="1">
        <v>2</v>
      </c>
      <c r="H124" s="1">
        <v>3</v>
      </c>
      <c r="I124" s="1">
        <v>3</v>
      </c>
      <c r="J124" s="1">
        <v>2</v>
      </c>
      <c r="K124" s="1">
        <v>2</v>
      </c>
      <c r="L124" s="1">
        <v>2</v>
      </c>
      <c r="M124" s="1">
        <v>3</v>
      </c>
      <c r="N124" s="1">
        <v>4</v>
      </c>
      <c r="O124" s="1">
        <v>3</v>
      </c>
      <c r="P124" s="1">
        <v>3</v>
      </c>
      <c r="Q124" s="1">
        <v>3</v>
      </c>
      <c r="R124" s="1">
        <v>3</v>
      </c>
      <c r="S124" s="1">
        <v>2</v>
      </c>
      <c r="T124" s="1">
        <v>2</v>
      </c>
      <c r="U124" s="1">
        <v>3</v>
      </c>
      <c r="V124" s="1">
        <v>4</v>
      </c>
      <c r="W124" s="1">
        <v>4</v>
      </c>
      <c r="X124" s="1">
        <v>4</v>
      </c>
      <c r="Y124" s="1">
        <v>2</v>
      </c>
      <c r="Z124" s="1">
        <v>3</v>
      </c>
      <c r="AA124" s="1">
        <v>3</v>
      </c>
      <c r="AB124" s="1">
        <v>2</v>
      </c>
      <c r="AC124" s="1">
        <v>4</v>
      </c>
      <c r="AD124" s="1">
        <v>3</v>
      </c>
      <c r="AE124" s="1">
        <v>74</v>
      </c>
      <c r="AF124" t="str">
        <f t="shared" si="1"/>
        <v>SEDANG</v>
      </c>
    </row>
    <row r="125" spans="1:32" x14ac:dyDescent="0.35">
      <c r="A125" s="22" t="s">
        <v>209</v>
      </c>
      <c r="B125" s="1" t="s">
        <v>10</v>
      </c>
      <c r="C125" s="1" t="s">
        <v>7</v>
      </c>
      <c r="D125" s="1">
        <v>17</v>
      </c>
      <c r="E125" s="1">
        <v>3</v>
      </c>
      <c r="F125" s="1">
        <v>2</v>
      </c>
      <c r="G125" s="1">
        <v>1</v>
      </c>
      <c r="H125" s="1">
        <v>2</v>
      </c>
      <c r="I125" s="1">
        <v>3</v>
      </c>
      <c r="J125" s="1">
        <v>2</v>
      </c>
      <c r="K125" s="1">
        <v>2</v>
      </c>
      <c r="L125" s="1">
        <v>2</v>
      </c>
      <c r="M125" s="1">
        <v>2</v>
      </c>
      <c r="N125" s="1">
        <v>3</v>
      </c>
      <c r="O125" s="1">
        <v>1</v>
      </c>
      <c r="P125" s="1">
        <v>4</v>
      </c>
      <c r="Q125" s="1">
        <v>3</v>
      </c>
      <c r="R125" s="1">
        <v>4</v>
      </c>
      <c r="S125" s="1">
        <v>2</v>
      </c>
      <c r="T125" s="1">
        <v>2</v>
      </c>
      <c r="U125" s="1">
        <v>3</v>
      </c>
      <c r="V125" s="1">
        <v>2</v>
      </c>
      <c r="W125" s="1">
        <v>3</v>
      </c>
      <c r="X125" s="1">
        <v>3</v>
      </c>
      <c r="Y125" s="1">
        <v>3</v>
      </c>
      <c r="Z125" s="1">
        <v>1</v>
      </c>
      <c r="AA125" s="1">
        <v>3</v>
      </c>
      <c r="AB125" s="1">
        <v>3</v>
      </c>
      <c r="AC125" s="1">
        <v>3</v>
      </c>
      <c r="AD125" s="1">
        <v>4</v>
      </c>
      <c r="AE125" s="1">
        <v>66</v>
      </c>
      <c r="AF125" t="str">
        <f t="shared" si="1"/>
        <v>SEDANG</v>
      </c>
    </row>
    <row r="126" spans="1:32" x14ac:dyDescent="0.35">
      <c r="A126" s="22" t="s">
        <v>210</v>
      </c>
      <c r="B126" s="1" t="s">
        <v>10</v>
      </c>
      <c r="C126" s="1" t="s">
        <v>7</v>
      </c>
      <c r="D126" s="1">
        <v>16</v>
      </c>
      <c r="E126" s="1">
        <v>3</v>
      </c>
      <c r="F126" s="1">
        <v>2</v>
      </c>
      <c r="G126" s="1">
        <v>3</v>
      </c>
      <c r="H126" s="1">
        <v>3</v>
      </c>
      <c r="I126" s="1">
        <v>4</v>
      </c>
      <c r="J126" s="1">
        <v>4</v>
      </c>
      <c r="K126" s="1">
        <v>1</v>
      </c>
      <c r="L126" s="1">
        <v>2</v>
      </c>
      <c r="M126" s="1">
        <v>3</v>
      </c>
      <c r="N126" s="1">
        <v>3</v>
      </c>
      <c r="O126" s="1">
        <v>4</v>
      </c>
      <c r="P126" s="1">
        <v>3</v>
      </c>
      <c r="Q126" s="1">
        <v>3</v>
      </c>
      <c r="R126" s="1">
        <v>3</v>
      </c>
      <c r="S126" s="1">
        <v>2</v>
      </c>
      <c r="T126" s="1">
        <v>3</v>
      </c>
      <c r="U126" s="1">
        <v>3</v>
      </c>
      <c r="V126" s="1">
        <v>3</v>
      </c>
      <c r="W126" s="1">
        <v>3</v>
      </c>
      <c r="X126" s="1">
        <v>2</v>
      </c>
      <c r="Y126" s="1">
        <v>3</v>
      </c>
      <c r="Z126" s="1">
        <v>4</v>
      </c>
      <c r="AA126" s="1">
        <v>3</v>
      </c>
      <c r="AB126" s="1">
        <v>3</v>
      </c>
      <c r="AC126" s="1">
        <v>3</v>
      </c>
      <c r="AD126" s="1">
        <v>2</v>
      </c>
      <c r="AE126" s="1">
        <v>75</v>
      </c>
      <c r="AF126" t="str">
        <f t="shared" si="1"/>
        <v>SEDANG</v>
      </c>
    </row>
    <row r="127" spans="1:32" x14ac:dyDescent="0.35">
      <c r="A127" s="22" t="s">
        <v>211</v>
      </c>
      <c r="B127" s="1" t="s">
        <v>9</v>
      </c>
      <c r="C127" s="1" t="s">
        <v>8</v>
      </c>
      <c r="D127" s="1">
        <v>16</v>
      </c>
      <c r="E127" s="1">
        <v>3</v>
      </c>
      <c r="F127" s="1">
        <v>2</v>
      </c>
      <c r="G127" s="1">
        <v>4</v>
      </c>
      <c r="H127" s="1">
        <v>3</v>
      </c>
      <c r="I127" s="1">
        <v>3</v>
      </c>
      <c r="J127" s="1">
        <v>3</v>
      </c>
      <c r="K127" s="1">
        <v>3</v>
      </c>
      <c r="L127" s="1">
        <v>3</v>
      </c>
      <c r="M127" s="1">
        <v>3</v>
      </c>
      <c r="N127" s="1">
        <v>2</v>
      </c>
      <c r="O127" s="1">
        <v>2</v>
      </c>
      <c r="P127" s="1">
        <v>3</v>
      </c>
      <c r="Q127" s="1">
        <v>3</v>
      </c>
      <c r="R127" s="1">
        <v>3</v>
      </c>
      <c r="S127" s="1">
        <v>2</v>
      </c>
      <c r="T127" s="1">
        <v>3</v>
      </c>
      <c r="U127" s="1">
        <v>2</v>
      </c>
      <c r="V127" s="1">
        <v>3</v>
      </c>
      <c r="W127" s="1">
        <v>3</v>
      </c>
      <c r="X127" s="1">
        <v>3</v>
      </c>
      <c r="Y127" s="1">
        <v>3</v>
      </c>
      <c r="Z127" s="1">
        <v>2</v>
      </c>
      <c r="AA127" s="1">
        <v>4</v>
      </c>
      <c r="AB127" s="1">
        <v>3</v>
      </c>
      <c r="AC127" s="1">
        <v>4</v>
      </c>
      <c r="AD127" s="1">
        <v>3</v>
      </c>
      <c r="AE127" s="1">
        <v>75</v>
      </c>
      <c r="AF127" t="str">
        <f t="shared" si="1"/>
        <v>SEDANG</v>
      </c>
    </row>
    <row r="128" spans="1:32" x14ac:dyDescent="0.35">
      <c r="A128" s="22" t="s">
        <v>212</v>
      </c>
      <c r="B128" s="1" t="s">
        <v>10</v>
      </c>
      <c r="C128" s="1" t="s">
        <v>7</v>
      </c>
      <c r="D128" s="1">
        <v>16</v>
      </c>
      <c r="E128" s="1">
        <v>3</v>
      </c>
      <c r="F128" s="1">
        <v>1</v>
      </c>
      <c r="G128" s="1">
        <v>1</v>
      </c>
      <c r="H128" s="1">
        <v>3</v>
      </c>
      <c r="I128" s="1">
        <v>3</v>
      </c>
      <c r="J128" s="1">
        <v>3</v>
      </c>
      <c r="K128" s="1">
        <v>4</v>
      </c>
      <c r="L128" s="1">
        <v>2</v>
      </c>
      <c r="M128" s="1">
        <v>3</v>
      </c>
      <c r="N128" s="1">
        <v>1</v>
      </c>
      <c r="O128" s="1">
        <v>3</v>
      </c>
      <c r="P128" s="1">
        <v>3</v>
      </c>
      <c r="Q128" s="1">
        <v>2</v>
      </c>
      <c r="R128" s="1">
        <v>3</v>
      </c>
      <c r="S128" s="1">
        <v>1</v>
      </c>
      <c r="T128" s="1">
        <v>2</v>
      </c>
      <c r="U128" s="1">
        <v>3</v>
      </c>
      <c r="V128" s="1">
        <v>3</v>
      </c>
      <c r="W128" s="1">
        <v>2</v>
      </c>
      <c r="X128" s="1">
        <v>3</v>
      </c>
      <c r="Y128" s="1">
        <v>2</v>
      </c>
      <c r="Z128" s="1">
        <v>3</v>
      </c>
      <c r="AA128" s="1">
        <v>3</v>
      </c>
      <c r="AB128" s="1">
        <v>4</v>
      </c>
      <c r="AC128" s="1">
        <v>3</v>
      </c>
      <c r="AD128" s="1">
        <v>3</v>
      </c>
      <c r="AE128" s="1">
        <v>67</v>
      </c>
      <c r="AF128" t="str">
        <f t="shared" si="1"/>
        <v>SEDANG</v>
      </c>
    </row>
    <row r="129" spans="1:32" x14ac:dyDescent="0.35">
      <c r="A129" s="22" t="s">
        <v>213</v>
      </c>
      <c r="B129" s="1" t="s">
        <v>9</v>
      </c>
      <c r="C129" s="1" t="s">
        <v>7</v>
      </c>
      <c r="D129" s="1">
        <v>16</v>
      </c>
      <c r="E129" s="1">
        <v>3</v>
      </c>
      <c r="F129" s="1">
        <v>2</v>
      </c>
      <c r="G129" s="1">
        <v>2</v>
      </c>
      <c r="H129" s="1">
        <v>3</v>
      </c>
      <c r="I129" s="1">
        <v>3</v>
      </c>
      <c r="J129" s="1">
        <v>2</v>
      </c>
      <c r="K129" s="1">
        <v>3</v>
      </c>
      <c r="L129" s="1">
        <v>3</v>
      </c>
      <c r="M129" s="1">
        <v>2</v>
      </c>
      <c r="N129" s="1">
        <v>2</v>
      </c>
      <c r="O129" s="1">
        <v>3</v>
      </c>
      <c r="P129" s="1">
        <v>3</v>
      </c>
      <c r="Q129" s="1">
        <v>3</v>
      </c>
      <c r="R129" s="1">
        <v>2</v>
      </c>
      <c r="S129" s="1">
        <v>3</v>
      </c>
      <c r="T129" s="1">
        <v>3</v>
      </c>
      <c r="U129" s="1">
        <v>3</v>
      </c>
      <c r="V129" s="1">
        <v>3</v>
      </c>
      <c r="W129" s="1">
        <v>3</v>
      </c>
      <c r="X129" s="1">
        <v>3</v>
      </c>
      <c r="Y129" s="1">
        <v>3</v>
      </c>
      <c r="Z129" s="1">
        <v>3</v>
      </c>
      <c r="AA129" s="1">
        <v>3</v>
      </c>
      <c r="AB129" s="1">
        <v>3</v>
      </c>
      <c r="AC129" s="1">
        <v>4</v>
      </c>
      <c r="AD129" s="1">
        <v>3</v>
      </c>
      <c r="AE129" s="1">
        <v>73</v>
      </c>
      <c r="AF129" t="str">
        <f t="shared" si="1"/>
        <v>SEDANG</v>
      </c>
    </row>
    <row r="130" spans="1:32" x14ac:dyDescent="0.35">
      <c r="A130" s="22" t="s">
        <v>214</v>
      </c>
      <c r="B130" s="1" t="s">
        <v>10</v>
      </c>
      <c r="C130" s="1" t="s">
        <v>7</v>
      </c>
      <c r="D130" s="1">
        <v>15</v>
      </c>
      <c r="E130" s="1">
        <v>3</v>
      </c>
      <c r="F130" s="1">
        <v>3</v>
      </c>
      <c r="G130" s="1">
        <v>3</v>
      </c>
      <c r="H130" s="1">
        <v>3</v>
      </c>
      <c r="I130" s="1">
        <v>3</v>
      </c>
      <c r="J130" s="1">
        <v>2</v>
      </c>
      <c r="K130" s="1">
        <v>2</v>
      </c>
      <c r="L130" s="1">
        <v>2</v>
      </c>
      <c r="M130" s="1">
        <v>2</v>
      </c>
      <c r="N130" s="1">
        <v>3</v>
      </c>
      <c r="O130" s="1">
        <v>3</v>
      </c>
      <c r="P130" s="1">
        <v>3</v>
      </c>
      <c r="Q130" s="1">
        <v>2</v>
      </c>
      <c r="R130" s="1">
        <v>3</v>
      </c>
      <c r="S130" s="1">
        <v>2</v>
      </c>
      <c r="T130" s="1">
        <v>3</v>
      </c>
      <c r="U130" s="1">
        <v>2</v>
      </c>
      <c r="V130" s="1">
        <v>3</v>
      </c>
      <c r="W130" s="1">
        <v>3</v>
      </c>
      <c r="X130" s="1">
        <v>3</v>
      </c>
      <c r="Y130" s="1">
        <v>2</v>
      </c>
      <c r="Z130" s="1">
        <v>2</v>
      </c>
      <c r="AA130" s="1">
        <v>2</v>
      </c>
      <c r="AB130" s="1">
        <v>3</v>
      </c>
      <c r="AC130" s="1">
        <v>3</v>
      </c>
      <c r="AD130" s="1">
        <v>1</v>
      </c>
      <c r="AE130" s="1">
        <v>66</v>
      </c>
      <c r="AF130" t="str">
        <f t="shared" si="1"/>
        <v>SEDANG</v>
      </c>
    </row>
    <row r="131" spans="1:32" x14ac:dyDescent="0.35">
      <c r="A131" s="22" t="s">
        <v>215</v>
      </c>
      <c r="B131" s="1" t="s">
        <v>9</v>
      </c>
      <c r="C131" s="1" t="s">
        <v>8</v>
      </c>
      <c r="D131" s="1">
        <v>16</v>
      </c>
      <c r="E131" s="1">
        <v>4</v>
      </c>
      <c r="F131" s="1">
        <v>3</v>
      </c>
      <c r="G131" s="1">
        <v>1</v>
      </c>
      <c r="H131" s="1">
        <v>2</v>
      </c>
      <c r="I131" s="1">
        <v>1</v>
      </c>
      <c r="J131" s="1">
        <v>4</v>
      </c>
      <c r="K131" s="1">
        <v>3</v>
      </c>
      <c r="L131" s="1">
        <v>3</v>
      </c>
      <c r="M131" s="1">
        <v>4</v>
      </c>
      <c r="N131" s="1">
        <v>1</v>
      </c>
      <c r="O131" s="1">
        <v>3</v>
      </c>
      <c r="P131" s="1">
        <v>4</v>
      </c>
      <c r="Q131" s="1">
        <v>1</v>
      </c>
      <c r="R131" s="1">
        <v>3</v>
      </c>
      <c r="S131" s="1">
        <v>1</v>
      </c>
      <c r="T131" s="1">
        <v>1</v>
      </c>
      <c r="U131" s="1">
        <v>1</v>
      </c>
      <c r="V131" s="1">
        <v>4</v>
      </c>
      <c r="W131" s="1">
        <v>4</v>
      </c>
      <c r="X131" s="1">
        <v>4</v>
      </c>
      <c r="Y131" s="1">
        <v>3</v>
      </c>
      <c r="Z131" s="1">
        <v>2</v>
      </c>
      <c r="AA131" s="1">
        <v>1</v>
      </c>
      <c r="AB131" s="1">
        <v>3</v>
      </c>
      <c r="AC131" s="1">
        <v>4</v>
      </c>
      <c r="AD131" s="1">
        <v>4</v>
      </c>
      <c r="AE131" s="1">
        <v>69</v>
      </c>
      <c r="AF131" t="str">
        <f t="shared" ref="AF131:AF194" si="2">IF(AE131&lt;64.19,"RENDAH",IF(AE131&lt;77.55,"SEDANG",IF(AE131&gt;77.55,"TINGGI")))</f>
        <v>SEDANG</v>
      </c>
    </row>
    <row r="132" spans="1:32" x14ac:dyDescent="0.35">
      <c r="A132" s="22" t="s">
        <v>216</v>
      </c>
      <c r="B132" s="1" t="s">
        <v>10</v>
      </c>
      <c r="C132" s="1" t="s">
        <v>8</v>
      </c>
      <c r="D132" s="1">
        <v>16</v>
      </c>
      <c r="E132" s="1">
        <v>2</v>
      </c>
      <c r="F132" s="1">
        <v>3</v>
      </c>
      <c r="G132" s="1">
        <v>1</v>
      </c>
      <c r="H132" s="1">
        <v>3</v>
      </c>
      <c r="I132" s="1">
        <v>3</v>
      </c>
      <c r="J132" s="1">
        <v>3</v>
      </c>
      <c r="K132" s="1">
        <v>1</v>
      </c>
      <c r="L132" s="1">
        <v>1</v>
      </c>
      <c r="M132" s="1">
        <v>3</v>
      </c>
      <c r="N132" s="1">
        <v>3</v>
      </c>
      <c r="O132" s="1">
        <v>4</v>
      </c>
      <c r="P132" s="1">
        <v>3</v>
      </c>
      <c r="Q132" s="1">
        <v>2</v>
      </c>
      <c r="R132" s="1">
        <v>3</v>
      </c>
      <c r="S132" s="1">
        <v>1</v>
      </c>
      <c r="T132" s="1">
        <v>3</v>
      </c>
      <c r="U132" s="1">
        <v>1</v>
      </c>
      <c r="V132" s="1">
        <v>3</v>
      </c>
      <c r="W132" s="1">
        <v>3</v>
      </c>
      <c r="X132" s="1">
        <v>2</v>
      </c>
      <c r="Y132" s="1">
        <v>1</v>
      </c>
      <c r="Z132" s="1">
        <v>3</v>
      </c>
      <c r="AA132" s="1">
        <v>2</v>
      </c>
      <c r="AB132" s="1">
        <v>3</v>
      </c>
      <c r="AC132" s="1">
        <v>4</v>
      </c>
      <c r="AD132" s="1">
        <v>3</v>
      </c>
      <c r="AE132" s="1">
        <v>64</v>
      </c>
      <c r="AF132" t="str">
        <f t="shared" si="2"/>
        <v>RENDAH</v>
      </c>
    </row>
    <row r="133" spans="1:32" x14ac:dyDescent="0.35">
      <c r="A133" s="22" t="s">
        <v>217</v>
      </c>
      <c r="B133" s="1" t="s">
        <v>10</v>
      </c>
      <c r="C133" s="1" t="s">
        <v>8</v>
      </c>
      <c r="D133" s="1">
        <v>16</v>
      </c>
      <c r="E133" s="1">
        <v>4</v>
      </c>
      <c r="F133" s="1">
        <v>3</v>
      </c>
      <c r="G133" s="1">
        <v>3</v>
      </c>
      <c r="H133" s="1">
        <v>3</v>
      </c>
      <c r="I133" s="1">
        <v>4</v>
      </c>
      <c r="J133" s="1">
        <v>1</v>
      </c>
      <c r="K133" s="1">
        <v>2</v>
      </c>
      <c r="L133" s="1">
        <v>3</v>
      </c>
      <c r="M133" s="1">
        <v>3</v>
      </c>
      <c r="N133" s="1">
        <v>3</v>
      </c>
      <c r="O133" s="1">
        <v>3</v>
      </c>
      <c r="P133" s="1">
        <v>4</v>
      </c>
      <c r="Q133" s="1">
        <v>4</v>
      </c>
      <c r="R133" s="1">
        <v>4</v>
      </c>
      <c r="S133" s="1">
        <v>2</v>
      </c>
      <c r="T133" s="1">
        <v>4</v>
      </c>
      <c r="U133" s="1">
        <v>3</v>
      </c>
      <c r="V133" s="1">
        <v>4</v>
      </c>
      <c r="W133" s="1">
        <v>4</v>
      </c>
      <c r="X133" s="1">
        <v>4</v>
      </c>
      <c r="Y133" s="1">
        <v>3</v>
      </c>
      <c r="Z133" s="1">
        <v>2</v>
      </c>
      <c r="AA133" s="1">
        <v>2</v>
      </c>
      <c r="AB133" s="1">
        <v>1</v>
      </c>
      <c r="AC133" s="1">
        <v>4</v>
      </c>
      <c r="AD133" s="1">
        <v>4</v>
      </c>
      <c r="AE133" s="1">
        <v>81</v>
      </c>
      <c r="AF133" t="str">
        <f t="shared" si="2"/>
        <v>TINGGI</v>
      </c>
    </row>
    <row r="134" spans="1:32" x14ac:dyDescent="0.35">
      <c r="A134" s="22" t="s">
        <v>218</v>
      </c>
      <c r="B134" s="1" t="s">
        <v>9</v>
      </c>
      <c r="C134" s="1" t="s">
        <v>7</v>
      </c>
      <c r="D134" s="1">
        <v>16</v>
      </c>
      <c r="E134" s="1">
        <v>2</v>
      </c>
      <c r="F134" s="1">
        <v>2</v>
      </c>
      <c r="G134" s="1">
        <v>2</v>
      </c>
      <c r="H134" s="1">
        <v>3</v>
      </c>
      <c r="I134" s="1">
        <v>3</v>
      </c>
      <c r="J134" s="1">
        <v>3</v>
      </c>
      <c r="K134" s="1">
        <v>2</v>
      </c>
      <c r="L134" s="1">
        <v>3</v>
      </c>
      <c r="M134" s="1">
        <v>2</v>
      </c>
      <c r="N134" s="1">
        <v>2</v>
      </c>
      <c r="O134" s="1">
        <v>2</v>
      </c>
      <c r="P134" s="1">
        <v>2</v>
      </c>
      <c r="Q134" s="1">
        <v>3</v>
      </c>
      <c r="R134" s="1">
        <v>3</v>
      </c>
      <c r="S134" s="1">
        <v>2</v>
      </c>
      <c r="T134" s="1">
        <v>3</v>
      </c>
      <c r="U134" s="1">
        <v>3</v>
      </c>
      <c r="V134" s="1">
        <v>3</v>
      </c>
      <c r="W134" s="1">
        <v>4</v>
      </c>
      <c r="X134" s="1">
        <v>3</v>
      </c>
      <c r="Y134" s="1">
        <v>2</v>
      </c>
      <c r="Z134" s="1">
        <v>3</v>
      </c>
      <c r="AA134" s="1">
        <v>4</v>
      </c>
      <c r="AB134" s="1">
        <v>2</v>
      </c>
      <c r="AC134" s="1">
        <v>3</v>
      </c>
      <c r="AD134" s="1">
        <v>3</v>
      </c>
      <c r="AE134" s="1">
        <v>69</v>
      </c>
      <c r="AF134" t="str">
        <f t="shared" si="2"/>
        <v>SEDANG</v>
      </c>
    </row>
    <row r="135" spans="1:32" x14ac:dyDescent="0.35">
      <c r="A135" s="22" t="s">
        <v>219</v>
      </c>
      <c r="B135" s="1" t="s">
        <v>10</v>
      </c>
      <c r="C135" s="1" t="s">
        <v>7</v>
      </c>
      <c r="D135" s="1">
        <v>15</v>
      </c>
      <c r="E135" s="1">
        <v>4</v>
      </c>
      <c r="F135" s="1">
        <v>3</v>
      </c>
      <c r="G135" s="1">
        <v>1</v>
      </c>
      <c r="H135" s="1">
        <v>3</v>
      </c>
      <c r="I135" s="1">
        <v>3</v>
      </c>
      <c r="J135" s="1">
        <v>4</v>
      </c>
      <c r="K135" s="1">
        <v>4</v>
      </c>
      <c r="L135" s="1">
        <v>3</v>
      </c>
      <c r="M135" s="1">
        <v>3</v>
      </c>
      <c r="N135" s="1">
        <v>2</v>
      </c>
      <c r="O135" s="1">
        <v>2</v>
      </c>
      <c r="P135" s="1">
        <v>3</v>
      </c>
      <c r="Q135" s="1">
        <v>4</v>
      </c>
      <c r="R135" s="1">
        <v>4</v>
      </c>
      <c r="S135" s="1">
        <v>3</v>
      </c>
      <c r="T135" s="1">
        <v>3</v>
      </c>
      <c r="U135" s="1">
        <v>1</v>
      </c>
      <c r="V135" s="1">
        <v>3</v>
      </c>
      <c r="W135" s="1">
        <v>2</v>
      </c>
      <c r="X135" s="1">
        <v>3</v>
      </c>
      <c r="Y135" s="1">
        <v>2</v>
      </c>
      <c r="Z135" s="1">
        <v>2</v>
      </c>
      <c r="AA135" s="1">
        <v>4</v>
      </c>
      <c r="AB135" s="1">
        <v>4</v>
      </c>
      <c r="AC135" s="1">
        <v>4</v>
      </c>
      <c r="AD135" s="1">
        <v>2</v>
      </c>
      <c r="AE135" s="1">
        <v>76</v>
      </c>
      <c r="AF135" t="str">
        <f t="shared" si="2"/>
        <v>SEDANG</v>
      </c>
    </row>
    <row r="136" spans="1:32" x14ac:dyDescent="0.35">
      <c r="A136" s="22" t="s">
        <v>220</v>
      </c>
      <c r="B136" s="1" t="s">
        <v>9</v>
      </c>
      <c r="C136" s="1" t="s">
        <v>7</v>
      </c>
      <c r="D136" s="1">
        <v>16</v>
      </c>
      <c r="E136" s="1">
        <v>1</v>
      </c>
      <c r="F136" s="1">
        <v>3</v>
      </c>
      <c r="G136" s="1">
        <v>1</v>
      </c>
      <c r="H136" s="1">
        <v>3</v>
      </c>
      <c r="I136" s="1">
        <v>3</v>
      </c>
      <c r="J136" s="1">
        <v>3</v>
      </c>
      <c r="K136" s="1">
        <v>1</v>
      </c>
      <c r="L136" s="1">
        <v>3</v>
      </c>
      <c r="M136" s="1">
        <v>4</v>
      </c>
      <c r="N136" s="1">
        <v>4</v>
      </c>
      <c r="O136" s="1">
        <v>2</v>
      </c>
      <c r="P136" s="1">
        <v>1</v>
      </c>
      <c r="Q136" s="1">
        <v>2</v>
      </c>
      <c r="R136" s="1">
        <v>3</v>
      </c>
      <c r="S136" s="1">
        <v>3</v>
      </c>
      <c r="T136" s="1">
        <v>3</v>
      </c>
      <c r="U136" s="1">
        <v>3</v>
      </c>
      <c r="V136" s="1">
        <v>3</v>
      </c>
      <c r="W136" s="1">
        <v>4</v>
      </c>
      <c r="X136" s="1">
        <v>3</v>
      </c>
      <c r="Y136" s="1">
        <v>3</v>
      </c>
      <c r="Z136" s="1">
        <v>2</v>
      </c>
      <c r="AA136" s="1">
        <v>3</v>
      </c>
      <c r="AB136" s="1">
        <v>3</v>
      </c>
      <c r="AC136" s="1">
        <v>4</v>
      </c>
      <c r="AD136" s="1">
        <v>3</v>
      </c>
      <c r="AE136" s="1">
        <v>71</v>
      </c>
      <c r="AF136" t="str">
        <f t="shared" si="2"/>
        <v>SEDANG</v>
      </c>
    </row>
    <row r="137" spans="1:32" x14ac:dyDescent="0.35">
      <c r="A137" s="22" t="s">
        <v>221</v>
      </c>
      <c r="B137" s="1" t="s">
        <v>10</v>
      </c>
      <c r="C137" s="1" t="s">
        <v>8</v>
      </c>
      <c r="D137" s="1">
        <v>16</v>
      </c>
      <c r="E137" s="1">
        <v>2</v>
      </c>
      <c r="F137" s="1">
        <v>2</v>
      </c>
      <c r="G137" s="1">
        <v>3</v>
      </c>
      <c r="H137" s="1">
        <v>1</v>
      </c>
      <c r="I137" s="1">
        <v>2</v>
      </c>
      <c r="J137" s="1">
        <v>4</v>
      </c>
      <c r="K137" s="1">
        <v>2</v>
      </c>
      <c r="L137" s="1">
        <v>3</v>
      </c>
      <c r="M137" s="1">
        <v>4</v>
      </c>
      <c r="N137" s="1">
        <v>1</v>
      </c>
      <c r="O137" s="1">
        <v>3</v>
      </c>
      <c r="P137" s="1">
        <v>4</v>
      </c>
      <c r="Q137" s="1">
        <v>3</v>
      </c>
      <c r="R137" s="1">
        <v>3</v>
      </c>
      <c r="S137" s="1">
        <v>2</v>
      </c>
      <c r="T137" s="1">
        <v>1</v>
      </c>
      <c r="U137" s="1">
        <v>3</v>
      </c>
      <c r="V137" s="1">
        <v>3</v>
      </c>
      <c r="W137" s="1">
        <v>3</v>
      </c>
      <c r="X137" s="1">
        <v>2</v>
      </c>
      <c r="Y137" s="1">
        <v>2</v>
      </c>
      <c r="Z137" s="1">
        <v>3</v>
      </c>
      <c r="AA137" s="1">
        <v>3</v>
      </c>
      <c r="AB137" s="1">
        <v>1</v>
      </c>
      <c r="AC137" s="1">
        <v>3</v>
      </c>
      <c r="AD137" s="1">
        <v>3</v>
      </c>
      <c r="AE137" s="1">
        <v>66</v>
      </c>
      <c r="AF137" t="str">
        <f t="shared" si="2"/>
        <v>SEDANG</v>
      </c>
    </row>
    <row r="138" spans="1:32" x14ac:dyDescent="0.35">
      <c r="A138" s="22" t="s">
        <v>222</v>
      </c>
      <c r="B138" s="1" t="s">
        <v>9</v>
      </c>
      <c r="C138" s="1" t="s">
        <v>7</v>
      </c>
      <c r="D138" s="1">
        <v>16</v>
      </c>
      <c r="E138" s="1">
        <v>3</v>
      </c>
      <c r="F138" s="1">
        <v>4</v>
      </c>
      <c r="G138" s="1">
        <v>3</v>
      </c>
      <c r="H138" s="1">
        <v>4</v>
      </c>
      <c r="I138" s="1">
        <v>2</v>
      </c>
      <c r="J138" s="1">
        <v>3</v>
      </c>
      <c r="K138" s="1">
        <v>1</v>
      </c>
      <c r="L138" s="1">
        <v>1</v>
      </c>
      <c r="M138" s="1">
        <v>2</v>
      </c>
      <c r="N138" s="1">
        <v>3</v>
      </c>
      <c r="O138" s="1">
        <v>3</v>
      </c>
      <c r="P138" s="1">
        <v>4</v>
      </c>
      <c r="Q138" s="1">
        <v>1</v>
      </c>
      <c r="R138" s="1">
        <v>2</v>
      </c>
      <c r="S138" s="1">
        <v>3</v>
      </c>
      <c r="T138" s="1">
        <v>2</v>
      </c>
      <c r="U138" s="1">
        <v>3</v>
      </c>
      <c r="V138" s="1">
        <v>1</v>
      </c>
      <c r="W138" s="1">
        <v>3</v>
      </c>
      <c r="X138" s="1">
        <v>2</v>
      </c>
      <c r="Y138" s="1">
        <v>2</v>
      </c>
      <c r="Z138" s="1">
        <v>2</v>
      </c>
      <c r="AA138" s="1">
        <v>3</v>
      </c>
      <c r="AB138" s="1">
        <v>3</v>
      </c>
      <c r="AC138" s="1">
        <v>3</v>
      </c>
      <c r="AD138" s="1">
        <v>4</v>
      </c>
      <c r="AE138" s="1">
        <v>67</v>
      </c>
      <c r="AF138" t="str">
        <f t="shared" si="2"/>
        <v>SEDANG</v>
      </c>
    </row>
    <row r="139" spans="1:32" x14ac:dyDescent="0.35">
      <c r="A139" s="22" t="s">
        <v>223</v>
      </c>
      <c r="B139" s="1" t="s">
        <v>10</v>
      </c>
      <c r="C139" s="1" t="s">
        <v>7</v>
      </c>
      <c r="D139" s="1">
        <v>16</v>
      </c>
      <c r="E139" s="1">
        <v>4</v>
      </c>
      <c r="F139" s="1">
        <v>3</v>
      </c>
      <c r="G139" s="1">
        <v>2</v>
      </c>
      <c r="H139" s="1">
        <v>4</v>
      </c>
      <c r="I139" s="1">
        <v>3</v>
      </c>
      <c r="J139" s="1">
        <v>1</v>
      </c>
      <c r="K139" s="1">
        <v>3</v>
      </c>
      <c r="L139" s="1">
        <v>2</v>
      </c>
      <c r="M139" s="1">
        <v>1</v>
      </c>
      <c r="N139" s="1">
        <v>2</v>
      </c>
      <c r="O139" s="1">
        <v>3</v>
      </c>
      <c r="P139" s="1">
        <v>4</v>
      </c>
      <c r="Q139" s="1">
        <v>2</v>
      </c>
      <c r="R139" s="1">
        <v>2</v>
      </c>
      <c r="S139" s="1">
        <v>1</v>
      </c>
      <c r="T139" s="1">
        <v>3</v>
      </c>
      <c r="U139" s="1">
        <v>2</v>
      </c>
      <c r="V139" s="1">
        <v>4</v>
      </c>
      <c r="W139" s="1">
        <v>4</v>
      </c>
      <c r="X139" s="1">
        <v>3</v>
      </c>
      <c r="Y139" s="1">
        <v>3</v>
      </c>
      <c r="Z139" s="1">
        <v>2</v>
      </c>
      <c r="AA139" s="1">
        <v>3</v>
      </c>
      <c r="AB139" s="1">
        <v>2</v>
      </c>
      <c r="AC139" s="1">
        <v>4</v>
      </c>
      <c r="AD139" s="1">
        <v>4</v>
      </c>
      <c r="AE139" s="1">
        <v>71</v>
      </c>
      <c r="AF139" t="str">
        <f t="shared" si="2"/>
        <v>SEDANG</v>
      </c>
    </row>
    <row r="140" spans="1:32" x14ac:dyDescent="0.35">
      <c r="A140" s="22" t="s">
        <v>224</v>
      </c>
      <c r="B140" s="1" t="s">
        <v>10</v>
      </c>
      <c r="C140" s="1" t="s">
        <v>8</v>
      </c>
      <c r="D140" s="1">
        <v>16</v>
      </c>
      <c r="E140" s="1">
        <v>3</v>
      </c>
      <c r="F140" s="1">
        <v>1</v>
      </c>
      <c r="G140" s="1">
        <v>3</v>
      </c>
      <c r="H140" s="1">
        <v>3</v>
      </c>
      <c r="I140" s="1">
        <v>3</v>
      </c>
      <c r="J140" s="1">
        <v>4</v>
      </c>
      <c r="K140" s="1">
        <v>2</v>
      </c>
      <c r="L140" s="1">
        <v>3</v>
      </c>
      <c r="M140" s="1">
        <v>2</v>
      </c>
      <c r="N140" s="1">
        <v>4</v>
      </c>
      <c r="O140" s="1">
        <v>3</v>
      </c>
      <c r="P140" s="1">
        <v>4</v>
      </c>
      <c r="Q140" s="1">
        <v>1</v>
      </c>
      <c r="R140" s="1">
        <v>3</v>
      </c>
      <c r="S140" s="1">
        <v>3</v>
      </c>
      <c r="T140" s="1">
        <v>2</v>
      </c>
      <c r="U140" s="1">
        <v>2</v>
      </c>
      <c r="V140" s="1">
        <v>3</v>
      </c>
      <c r="W140" s="1">
        <v>4</v>
      </c>
      <c r="X140" s="1">
        <v>2</v>
      </c>
      <c r="Y140" s="1">
        <v>1</v>
      </c>
      <c r="Z140" s="1">
        <v>2</v>
      </c>
      <c r="AA140" s="1">
        <v>3</v>
      </c>
      <c r="AB140" s="1">
        <v>3</v>
      </c>
      <c r="AC140" s="1">
        <v>4</v>
      </c>
      <c r="AD140" s="1">
        <v>4</v>
      </c>
      <c r="AE140" s="1">
        <v>72</v>
      </c>
      <c r="AF140" t="str">
        <f t="shared" si="2"/>
        <v>SEDANG</v>
      </c>
    </row>
    <row r="141" spans="1:32" x14ac:dyDescent="0.35">
      <c r="A141" s="22" t="s">
        <v>225</v>
      </c>
      <c r="B141" s="1" t="s">
        <v>9</v>
      </c>
      <c r="C141" s="1" t="s">
        <v>7</v>
      </c>
      <c r="D141" s="1">
        <v>16</v>
      </c>
      <c r="E141" s="1">
        <v>2</v>
      </c>
      <c r="F141" s="1">
        <v>3</v>
      </c>
      <c r="G141" s="1">
        <v>4</v>
      </c>
      <c r="H141" s="1">
        <v>3</v>
      </c>
      <c r="I141" s="1">
        <v>3</v>
      </c>
      <c r="J141" s="1">
        <v>4</v>
      </c>
      <c r="K141" s="1">
        <v>1</v>
      </c>
      <c r="L141" s="1">
        <v>3</v>
      </c>
      <c r="M141" s="1">
        <v>1</v>
      </c>
      <c r="N141" s="1">
        <v>3</v>
      </c>
      <c r="O141" s="1">
        <v>4</v>
      </c>
      <c r="P141" s="1">
        <v>4</v>
      </c>
      <c r="Q141" s="1">
        <v>3</v>
      </c>
      <c r="R141" s="1">
        <v>3</v>
      </c>
      <c r="S141" s="1">
        <v>1</v>
      </c>
      <c r="T141" s="1">
        <v>1</v>
      </c>
      <c r="U141" s="1">
        <v>3</v>
      </c>
      <c r="V141" s="1">
        <v>3</v>
      </c>
      <c r="W141" s="1">
        <v>3</v>
      </c>
      <c r="X141" s="1">
        <v>3</v>
      </c>
      <c r="Y141" s="1">
        <v>2</v>
      </c>
      <c r="Z141" s="1">
        <v>2</v>
      </c>
      <c r="AA141" s="1">
        <v>4</v>
      </c>
      <c r="AB141" s="1">
        <v>2</v>
      </c>
      <c r="AC141" s="1">
        <v>3</v>
      </c>
      <c r="AD141" s="1">
        <v>4</v>
      </c>
      <c r="AE141" s="1">
        <v>72</v>
      </c>
      <c r="AF141" t="str">
        <f t="shared" si="2"/>
        <v>SEDANG</v>
      </c>
    </row>
    <row r="142" spans="1:32" x14ac:dyDescent="0.35">
      <c r="A142" s="22" t="s">
        <v>226</v>
      </c>
      <c r="B142" s="1" t="s">
        <v>10</v>
      </c>
      <c r="C142" s="1" t="s">
        <v>7</v>
      </c>
      <c r="D142" s="1">
        <v>16</v>
      </c>
      <c r="E142" s="1">
        <v>3</v>
      </c>
      <c r="F142" s="1">
        <v>2</v>
      </c>
      <c r="G142" s="1">
        <v>3</v>
      </c>
      <c r="H142" s="1">
        <v>3</v>
      </c>
      <c r="I142" s="1">
        <v>3</v>
      </c>
      <c r="J142" s="1">
        <v>2</v>
      </c>
      <c r="K142" s="1">
        <v>2</v>
      </c>
      <c r="L142" s="1">
        <v>4</v>
      </c>
      <c r="M142" s="1">
        <v>4</v>
      </c>
      <c r="N142" s="1">
        <v>3</v>
      </c>
      <c r="O142" s="1">
        <v>2</v>
      </c>
      <c r="P142" s="1">
        <v>3</v>
      </c>
      <c r="Q142" s="1">
        <v>3</v>
      </c>
      <c r="R142" s="1">
        <v>3</v>
      </c>
      <c r="S142" s="1">
        <v>2</v>
      </c>
      <c r="T142" s="1">
        <v>3</v>
      </c>
      <c r="U142" s="1">
        <v>2</v>
      </c>
      <c r="V142" s="1">
        <v>3</v>
      </c>
      <c r="W142" s="1">
        <v>3</v>
      </c>
      <c r="X142" s="1">
        <v>3</v>
      </c>
      <c r="Y142" s="1">
        <v>2</v>
      </c>
      <c r="Z142" s="1">
        <v>2</v>
      </c>
      <c r="AA142" s="1">
        <v>3</v>
      </c>
      <c r="AB142" s="1">
        <v>3</v>
      </c>
      <c r="AC142" s="1">
        <v>3</v>
      </c>
      <c r="AD142" s="1">
        <v>2</v>
      </c>
      <c r="AE142" s="1">
        <v>71</v>
      </c>
      <c r="AF142" t="str">
        <f t="shared" si="2"/>
        <v>SEDANG</v>
      </c>
    </row>
    <row r="143" spans="1:32" x14ac:dyDescent="0.35">
      <c r="A143" s="22" t="s">
        <v>227</v>
      </c>
      <c r="B143" s="1" t="s">
        <v>9</v>
      </c>
      <c r="C143" s="1" t="s">
        <v>7</v>
      </c>
      <c r="D143" s="1">
        <v>16</v>
      </c>
      <c r="E143" s="1">
        <v>1</v>
      </c>
      <c r="F143" s="1">
        <v>3</v>
      </c>
      <c r="G143" s="1">
        <v>2</v>
      </c>
      <c r="H143" s="1">
        <v>2</v>
      </c>
      <c r="I143" s="1">
        <v>4</v>
      </c>
      <c r="J143" s="1">
        <v>3</v>
      </c>
      <c r="K143" s="1">
        <v>2</v>
      </c>
      <c r="L143" s="1">
        <v>2</v>
      </c>
      <c r="M143" s="1">
        <v>3</v>
      </c>
      <c r="N143" s="1">
        <v>3</v>
      </c>
      <c r="O143" s="1">
        <v>3</v>
      </c>
      <c r="P143" s="1">
        <v>4</v>
      </c>
      <c r="Q143" s="1">
        <v>3</v>
      </c>
      <c r="R143" s="1">
        <v>3</v>
      </c>
      <c r="S143" s="1">
        <v>2</v>
      </c>
      <c r="T143" s="1">
        <v>2</v>
      </c>
      <c r="U143" s="1">
        <v>2</v>
      </c>
      <c r="V143" s="1">
        <v>3</v>
      </c>
      <c r="W143" s="1">
        <v>3</v>
      </c>
      <c r="X143" s="1">
        <v>1</v>
      </c>
      <c r="Y143" s="1">
        <v>1</v>
      </c>
      <c r="Z143" s="1">
        <v>2</v>
      </c>
      <c r="AA143" s="1">
        <v>3</v>
      </c>
      <c r="AB143" s="1">
        <v>3</v>
      </c>
      <c r="AC143" s="1">
        <v>4</v>
      </c>
      <c r="AD143" s="1">
        <v>4</v>
      </c>
      <c r="AE143" s="1">
        <v>68</v>
      </c>
      <c r="AF143" t="str">
        <f t="shared" si="2"/>
        <v>SEDANG</v>
      </c>
    </row>
    <row r="144" spans="1:32" x14ac:dyDescent="0.35">
      <c r="A144" s="22" t="s">
        <v>228</v>
      </c>
      <c r="B144" s="1" t="s">
        <v>10</v>
      </c>
      <c r="C144" s="1" t="s">
        <v>7</v>
      </c>
      <c r="D144" s="1">
        <v>16</v>
      </c>
      <c r="E144" s="1">
        <v>3</v>
      </c>
      <c r="F144" s="1">
        <v>3</v>
      </c>
      <c r="G144" s="1">
        <v>3</v>
      </c>
      <c r="H144" s="1">
        <v>3</v>
      </c>
      <c r="I144" s="1">
        <v>1</v>
      </c>
      <c r="J144" s="1">
        <v>3</v>
      </c>
      <c r="K144" s="1">
        <v>3</v>
      </c>
      <c r="L144" s="1">
        <v>3</v>
      </c>
      <c r="M144" s="1">
        <v>2</v>
      </c>
      <c r="N144" s="1">
        <v>3</v>
      </c>
      <c r="O144" s="1">
        <v>4</v>
      </c>
      <c r="P144" s="1">
        <v>3</v>
      </c>
      <c r="Q144" s="1">
        <v>2</v>
      </c>
      <c r="R144" s="1">
        <v>2</v>
      </c>
      <c r="S144" s="1">
        <v>3</v>
      </c>
      <c r="T144" s="1">
        <v>3</v>
      </c>
      <c r="U144" s="1">
        <v>4</v>
      </c>
      <c r="V144" s="1">
        <v>3</v>
      </c>
      <c r="W144" s="1">
        <v>3</v>
      </c>
      <c r="X144" s="1">
        <v>3</v>
      </c>
      <c r="Y144" s="1">
        <v>2</v>
      </c>
      <c r="Z144" s="1">
        <v>3</v>
      </c>
      <c r="AA144" s="1">
        <v>3</v>
      </c>
      <c r="AB144" s="1">
        <v>3</v>
      </c>
      <c r="AC144" s="1">
        <v>3</v>
      </c>
      <c r="AD144" s="1">
        <v>3</v>
      </c>
      <c r="AE144" s="1">
        <v>74</v>
      </c>
      <c r="AF144" t="str">
        <f t="shared" si="2"/>
        <v>SEDANG</v>
      </c>
    </row>
    <row r="145" spans="1:32" x14ac:dyDescent="0.35">
      <c r="A145" s="22" t="s">
        <v>229</v>
      </c>
      <c r="B145" s="1" t="s">
        <v>10</v>
      </c>
      <c r="C145" s="1" t="s">
        <v>8</v>
      </c>
      <c r="D145" s="1">
        <v>16</v>
      </c>
      <c r="E145" s="1">
        <v>3</v>
      </c>
      <c r="F145" s="1">
        <v>1</v>
      </c>
      <c r="G145" s="1">
        <v>3</v>
      </c>
      <c r="H145" s="1">
        <v>3</v>
      </c>
      <c r="I145" s="1">
        <v>3</v>
      </c>
      <c r="J145" s="1">
        <v>2</v>
      </c>
      <c r="K145" s="1">
        <v>2</v>
      </c>
      <c r="L145" s="1">
        <v>4</v>
      </c>
      <c r="M145" s="1">
        <v>3</v>
      </c>
      <c r="N145" s="1">
        <v>3</v>
      </c>
      <c r="O145" s="1">
        <v>2</v>
      </c>
      <c r="P145" s="1">
        <v>4</v>
      </c>
      <c r="Q145" s="1">
        <v>2</v>
      </c>
      <c r="R145" s="1">
        <v>3</v>
      </c>
      <c r="S145" s="1">
        <v>2</v>
      </c>
      <c r="T145" s="1">
        <v>3</v>
      </c>
      <c r="U145" s="1">
        <v>2</v>
      </c>
      <c r="V145" s="1">
        <v>4</v>
      </c>
      <c r="W145" s="1">
        <v>3</v>
      </c>
      <c r="X145" s="1">
        <v>3</v>
      </c>
      <c r="Y145" s="1">
        <v>3</v>
      </c>
      <c r="Z145" s="1">
        <v>4</v>
      </c>
      <c r="AA145" s="1">
        <v>3</v>
      </c>
      <c r="AB145" s="1">
        <v>3</v>
      </c>
      <c r="AC145" s="1">
        <v>3</v>
      </c>
      <c r="AD145" s="1">
        <v>2</v>
      </c>
      <c r="AE145" s="1">
        <v>73</v>
      </c>
      <c r="AF145" t="str">
        <f t="shared" si="2"/>
        <v>SEDANG</v>
      </c>
    </row>
    <row r="146" spans="1:32" x14ac:dyDescent="0.35">
      <c r="A146" s="22" t="s">
        <v>230</v>
      </c>
      <c r="B146" s="1" t="s">
        <v>10</v>
      </c>
      <c r="C146" s="1" t="s">
        <v>7</v>
      </c>
      <c r="D146" s="1">
        <v>16</v>
      </c>
      <c r="E146" s="1">
        <v>3</v>
      </c>
      <c r="F146" s="1">
        <v>2</v>
      </c>
      <c r="G146" s="1">
        <v>3</v>
      </c>
      <c r="H146" s="1">
        <v>4</v>
      </c>
      <c r="I146" s="1">
        <v>3</v>
      </c>
      <c r="J146" s="1">
        <v>3</v>
      </c>
      <c r="K146" s="1">
        <v>3</v>
      </c>
      <c r="L146" s="1">
        <v>2</v>
      </c>
      <c r="M146" s="1">
        <v>2</v>
      </c>
      <c r="N146" s="1">
        <v>1</v>
      </c>
      <c r="O146" s="1">
        <v>3</v>
      </c>
      <c r="P146" s="1">
        <v>3</v>
      </c>
      <c r="Q146" s="1">
        <v>3</v>
      </c>
      <c r="R146" s="1">
        <v>2</v>
      </c>
      <c r="S146" s="1">
        <v>3</v>
      </c>
      <c r="T146" s="1">
        <v>2</v>
      </c>
      <c r="U146" s="1">
        <v>2</v>
      </c>
      <c r="V146" s="1">
        <v>3</v>
      </c>
      <c r="W146" s="1">
        <v>4</v>
      </c>
      <c r="X146" s="1">
        <v>3</v>
      </c>
      <c r="Y146" s="1">
        <v>4</v>
      </c>
      <c r="Z146" s="1">
        <v>3</v>
      </c>
      <c r="AA146" s="1">
        <v>4</v>
      </c>
      <c r="AB146" s="1">
        <v>2</v>
      </c>
      <c r="AC146" s="1">
        <v>3</v>
      </c>
      <c r="AD146" s="1">
        <v>4</v>
      </c>
      <c r="AE146" s="1">
        <v>74</v>
      </c>
      <c r="AF146" t="str">
        <f t="shared" si="2"/>
        <v>SEDANG</v>
      </c>
    </row>
    <row r="147" spans="1:32" x14ac:dyDescent="0.35">
      <c r="A147" s="22" t="s">
        <v>231</v>
      </c>
      <c r="B147" s="1" t="s">
        <v>10</v>
      </c>
      <c r="C147" s="1" t="s">
        <v>7</v>
      </c>
      <c r="D147" s="1">
        <v>16</v>
      </c>
      <c r="E147" s="1">
        <v>3</v>
      </c>
      <c r="F147" s="1">
        <v>4</v>
      </c>
      <c r="G147" s="1">
        <v>3</v>
      </c>
      <c r="H147" s="1">
        <v>3</v>
      </c>
      <c r="I147" s="1">
        <v>3</v>
      </c>
      <c r="J147" s="1">
        <v>2</v>
      </c>
      <c r="K147" s="1">
        <v>3</v>
      </c>
      <c r="L147" s="1">
        <v>2</v>
      </c>
      <c r="M147" s="1">
        <v>3</v>
      </c>
      <c r="N147" s="1">
        <v>4</v>
      </c>
      <c r="O147" s="1">
        <v>2</v>
      </c>
      <c r="P147" s="1">
        <v>4</v>
      </c>
      <c r="Q147" s="1">
        <v>3</v>
      </c>
      <c r="R147" s="1">
        <v>3</v>
      </c>
      <c r="S147" s="1">
        <v>2</v>
      </c>
      <c r="T147" s="1">
        <v>3</v>
      </c>
      <c r="U147" s="1">
        <v>1</v>
      </c>
      <c r="V147" s="1">
        <v>3</v>
      </c>
      <c r="W147" s="1">
        <v>2</v>
      </c>
      <c r="X147" s="1">
        <v>3</v>
      </c>
      <c r="Y147" s="1">
        <v>2</v>
      </c>
      <c r="Z147" s="1">
        <v>3</v>
      </c>
      <c r="AA147" s="1">
        <v>3</v>
      </c>
      <c r="AB147" s="1">
        <v>2</v>
      </c>
      <c r="AC147" s="1">
        <v>4</v>
      </c>
      <c r="AD147" s="1">
        <v>4</v>
      </c>
      <c r="AE147" s="1">
        <v>74</v>
      </c>
      <c r="AF147" t="str">
        <f t="shared" si="2"/>
        <v>SEDANG</v>
      </c>
    </row>
    <row r="148" spans="1:32" x14ac:dyDescent="0.35">
      <c r="A148" s="22" t="s">
        <v>232</v>
      </c>
      <c r="B148" s="1" t="s">
        <v>9</v>
      </c>
      <c r="C148" s="1" t="s">
        <v>7</v>
      </c>
      <c r="D148" s="1">
        <v>17</v>
      </c>
      <c r="E148" s="1">
        <v>3</v>
      </c>
      <c r="F148" s="1">
        <v>3</v>
      </c>
      <c r="G148" s="1">
        <v>1</v>
      </c>
      <c r="H148" s="1">
        <v>3</v>
      </c>
      <c r="I148" s="1">
        <v>1</v>
      </c>
      <c r="J148" s="1">
        <v>2</v>
      </c>
      <c r="K148" s="1">
        <v>4</v>
      </c>
      <c r="L148" s="1">
        <v>4</v>
      </c>
      <c r="M148" s="1">
        <v>2</v>
      </c>
      <c r="N148" s="1">
        <v>2</v>
      </c>
      <c r="O148" s="1">
        <v>2</v>
      </c>
      <c r="P148" s="1">
        <v>2</v>
      </c>
      <c r="Q148" s="1">
        <v>2</v>
      </c>
      <c r="R148" s="1">
        <v>2</v>
      </c>
      <c r="S148" s="1">
        <v>2</v>
      </c>
      <c r="T148" s="1">
        <v>3</v>
      </c>
      <c r="U148" s="1">
        <v>4</v>
      </c>
      <c r="V148" s="1">
        <v>3</v>
      </c>
      <c r="W148" s="1">
        <v>4</v>
      </c>
      <c r="X148" s="1">
        <v>4</v>
      </c>
      <c r="Y148" s="1">
        <v>3</v>
      </c>
      <c r="Z148" s="1">
        <v>1</v>
      </c>
      <c r="AA148" s="1">
        <v>3</v>
      </c>
      <c r="AB148" s="1">
        <v>3</v>
      </c>
      <c r="AC148" s="1">
        <v>4</v>
      </c>
      <c r="AD148" s="1">
        <v>3</v>
      </c>
      <c r="AE148" s="1">
        <v>70</v>
      </c>
      <c r="AF148" t="str">
        <f t="shared" si="2"/>
        <v>SEDANG</v>
      </c>
    </row>
    <row r="149" spans="1:32" x14ac:dyDescent="0.35">
      <c r="A149" s="22" t="s">
        <v>233</v>
      </c>
      <c r="B149" s="1" t="s">
        <v>10</v>
      </c>
      <c r="C149" s="1" t="s">
        <v>7</v>
      </c>
      <c r="D149" s="1">
        <v>16</v>
      </c>
      <c r="E149" s="1">
        <v>3</v>
      </c>
      <c r="F149" s="1">
        <v>3</v>
      </c>
      <c r="G149" s="1">
        <v>3</v>
      </c>
      <c r="H149" s="1">
        <v>4</v>
      </c>
      <c r="I149" s="1">
        <v>3</v>
      </c>
      <c r="J149" s="1">
        <v>1</v>
      </c>
      <c r="K149" s="1">
        <v>4</v>
      </c>
      <c r="L149" s="1">
        <v>2</v>
      </c>
      <c r="M149" s="1">
        <v>1</v>
      </c>
      <c r="N149" s="1">
        <v>2</v>
      </c>
      <c r="O149" s="1">
        <v>3</v>
      </c>
      <c r="P149" s="1">
        <v>4</v>
      </c>
      <c r="Q149" s="1">
        <v>3</v>
      </c>
      <c r="R149" s="1">
        <v>2</v>
      </c>
      <c r="S149" s="1">
        <v>3</v>
      </c>
      <c r="T149" s="1">
        <v>2</v>
      </c>
      <c r="U149" s="1">
        <v>3</v>
      </c>
      <c r="V149" s="1">
        <v>4</v>
      </c>
      <c r="W149" s="1">
        <v>2</v>
      </c>
      <c r="X149" s="1">
        <v>4</v>
      </c>
      <c r="Y149" s="1">
        <v>3</v>
      </c>
      <c r="Z149" s="1">
        <v>3</v>
      </c>
      <c r="AA149" s="1">
        <v>4</v>
      </c>
      <c r="AB149" s="1">
        <v>3</v>
      </c>
      <c r="AC149" s="1">
        <v>4</v>
      </c>
      <c r="AD149" s="1">
        <v>4</v>
      </c>
      <c r="AE149" s="1">
        <v>77</v>
      </c>
      <c r="AF149" t="str">
        <f t="shared" si="2"/>
        <v>SEDANG</v>
      </c>
    </row>
    <row r="150" spans="1:32" x14ac:dyDescent="0.35">
      <c r="A150" s="22" t="s">
        <v>234</v>
      </c>
      <c r="B150" s="1" t="s">
        <v>10</v>
      </c>
      <c r="C150" s="1" t="s">
        <v>7</v>
      </c>
      <c r="D150" s="1">
        <v>16</v>
      </c>
      <c r="E150" s="1">
        <v>2</v>
      </c>
      <c r="F150" s="1">
        <v>3</v>
      </c>
      <c r="G150" s="1">
        <v>2</v>
      </c>
      <c r="H150" s="1">
        <v>4</v>
      </c>
      <c r="I150" s="1">
        <v>2</v>
      </c>
      <c r="J150" s="1">
        <v>2</v>
      </c>
      <c r="K150" s="1">
        <v>3</v>
      </c>
      <c r="L150" s="1">
        <v>3</v>
      </c>
      <c r="M150" s="1">
        <v>3</v>
      </c>
      <c r="N150" s="1">
        <v>2</v>
      </c>
      <c r="O150" s="1">
        <v>3</v>
      </c>
      <c r="P150" s="1">
        <v>3</v>
      </c>
      <c r="Q150" s="1">
        <v>3</v>
      </c>
      <c r="R150" s="1">
        <v>2</v>
      </c>
      <c r="S150" s="1">
        <v>3</v>
      </c>
      <c r="T150" s="1">
        <v>2</v>
      </c>
      <c r="U150" s="1">
        <v>3</v>
      </c>
      <c r="V150" s="1">
        <v>3</v>
      </c>
      <c r="W150" s="1">
        <v>4</v>
      </c>
      <c r="X150" s="1">
        <v>4</v>
      </c>
      <c r="Y150" s="1">
        <v>2</v>
      </c>
      <c r="Z150" s="1">
        <v>3</v>
      </c>
      <c r="AA150" s="1">
        <v>3</v>
      </c>
      <c r="AB150" s="1">
        <v>2</v>
      </c>
      <c r="AC150" s="1">
        <v>3</v>
      </c>
      <c r="AD150" s="1">
        <v>2</v>
      </c>
      <c r="AE150" s="1">
        <v>71</v>
      </c>
      <c r="AF150" t="str">
        <f t="shared" si="2"/>
        <v>SEDANG</v>
      </c>
    </row>
    <row r="151" spans="1:32" x14ac:dyDescent="0.35">
      <c r="A151" s="22" t="s">
        <v>235</v>
      </c>
      <c r="B151" s="1" t="s">
        <v>9</v>
      </c>
      <c r="C151" s="1" t="s">
        <v>8</v>
      </c>
      <c r="D151" s="1">
        <v>18</v>
      </c>
      <c r="E151" s="1">
        <v>3</v>
      </c>
      <c r="F151" s="1">
        <v>3</v>
      </c>
      <c r="G151" s="1">
        <v>3</v>
      </c>
      <c r="H151" s="1">
        <v>3</v>
      </c>
      <c r="I151" s="1">
        <v>2</v>
      </c>
      <c r="J151" s="1">
        <v>3</v>
      </c>
      <c r="K151" s="1">
        <v>3</v>
      </c>
      <c r="L151" s="1">
        <v>4</v>
      </c>
      <c r="M151" s="1">
        <v>2</v>
      </c>
      <c r="N151" s="1">
        <v>3</v>
      </c>
      <c r="O151" s="1">
        <v>2</v>
      </c>
      <c r="P151" s="1">
        <v>3</v>
      </c>
      <c r="Q151" s="1">
        <v>2</v>
      </c>
      <c r="R151" s="1">
        <v>3</v>
      </c>
      <c r="S151" s="1">
        <v>4</v>
      </c>
      <c r="T151" s="1">
        <v>2</v>
      </c>
      <c r="U151" s="1">
        <v>3</v>
      </c>
      <c r="V151" s="1">
        <v>4</v>
      </c>
      <c r="W151" s="1">
        <v>4</v>
      </c>
      <c r="X151" s="1">
        <v>3</v>
      </c>
      <c r="Y151" s="1">
        <v>3</v>
      </c>
      <c r="Z151" s="1">
        <v>3</v>
      </c>
      <c r="AA151" s="1">
        <v>3</v>
      </c>
      <c r="AB151" s="1">
        <v>2</v>
      </c>
      <c r="AC151" s="1">
        <v>4</v>
      </c>
      <c r="AD151" s="1">
        <v>3</v>
      </c>
      <c r="AE151" s="1">
        <v>77</v>
      </c>
      <c r="AF151" t="str">
        <f t="shared" si="2"/>
        <v>SEDANG</v>
      </c>
    </row>
    <row r="152" spans="1:32" x14ac:dyDescent="0.35">
      <c r="A152" s="22" t="s">
        <v>236</v>
      </c>
      <c r="B152" s="1" t="s">
        <v>10</v>
      </c>
      <c r="C152" s="1" t="s">
        <v>7</v>
      </c>
      <c r="D152" s="1">
        <v>16</v>
      </c>
      <c r="E152" s="1">
        <v>3</v>
      </c>
      <c r="F152" s="1">
        <v>4</v>
      </c>
      <c r="G152" s="1">
        <v>2</v>
      </c>
      <c r="H152" s="1">
        <v>3</v>
      </c>
      <c r="I152" s="1">
        <v>2</v>
      </c>
      <c r="J152" s="1">
        <v>2</v>
      </c>
      <c r="K152" s="1">
        <v>1</v>
      </c>
      <c r="L152" s="1">
        <v>2</v>
      </c>
      <c r="M152" s="1">
        <v>3</v>
      </c>
      <c r="N152" s="1">
        <v>4</v>
      </c>
      <c r="O152" s="1">
        <v>3</v>
      </c>
      <c r="P152" s="1">
        <v>4</v>
      </c>
      <c r="Q152" s="1">
        <v>2</v>
      </c>
      <c r="R152" s="1">
        <v>3</v>
      </c>
      <c r="S152" s="1">
        <v>3</v>
      </c>
      <c r="T152" s="1">
        <v>2</v>
      </c>
      <c r="U152" s="1">
        <v>2</v>
      </c>
      <c r="V152" s="1">
        <v>3</v>
      </c>
      <c r="W152" s="1">
        <v>2</v>
      </c>
      <c r="X152" s="1">
        <v>3</v>
      </c>
      <c r="Y152" s="1">
        <v>2</v>
      </c>
      <c r="Z152" s="1">
        <v>3</v>
      </c>
      <c r="AA152" s="1">
        <v>3</v>
      </c>
      <c r="AB152" s="1">
        <v>3</v>
      </c>
      <c r="AC152" s="1">
        <v>3</v>
      </c>
      <c r="AD152" s="1">
        <v>3</v>
      </c>
      <c r="AE152" s="1">
        <v>70</v>
      </c>
      <c r="AF152" t="str">
        <f t="shared" si="2"/>
        <v>SEDANG</v>
      </c>
    </row>
    <row r="153" spans="1:32" x14ac:dyDescent="0.35">
      <c r="A153" s="22" t="s">
        <v>237</v>
      </c>
      <c r="B153" s="1" t="s">
        <v>9</v>
      </c>
      <c r="C153" s="1" t="s">
        <v>8</v>
      </c>
      <c r="D153" s="1">
        <v>16</v>
      </c>
      <c r="E153" s="1">
        <v>3</v>
      </c>
      <c r="F153" s="1">
        <v>3</v>
      </c>
      <c r="G153" s="1">
        <v>2</v>
      </c>
      <c r="H153" s="1">
        <v>2</v>
      </c>
      <c r="I153" s="1">
        <v>3</v>
      </c>
      <c r="J153" s="1">
        <v>1</v>
      </c>
      <c r="K153" s="1">
        <v>3</v>
      </c>
      <c r="L153" s="1">
        <v>2</v>
      </c>
      <c r="M153" s="1">
        <v>3</v>
      </c>
      <c r="N153" s="1">
        <v>3</v>
      </c>
      <c r="O153" s="1">
        <v>3</v>
      </c>
      <c r="P153" s="1">
        <v>4</v>
      </c>
      <c r="Q153" s="1">
        <v>2</v>
      </c>
      <c r="R153" s="1">
        <v>2</v>
      </c>
      <c r="S153" s="1">
        <v>3</v>
      </c>
      <c r="T153" s="1">
        <v>3</v>
      </c>
      <c r="U153" s="1">
        <v>1</v>
      </c>
      <c r="V153" s="1">
        <v>3</v>
      </c>
      <c r="W153" s="1">
        <v>3</v>
      </c>
      <c r="X153" s="1">
        <v>2</v>
      </c>
      <c r="Y153" s="1">
        <v>2</v>
      </c>
      <c r="Z153" s="1">
        <v>3</v>
      </c>
      <c r="AA153" s="1">
        <v>3</v>
      </c>
      <c r="AB153" s="1">
        <v>4</v>
      </c>
      <c r="AC153" s="1">
        <v>3</v>
      </c>
      <c r="AD153" s="1">
        <v>4</v>
      </c>
      <c r="AE153" s="1">
        <v>70</v>
      </c>
      <c r="AF153" t="str">
        <f t="shared" si="2"/>
        <v>SEDANG</v>
      </c>
    </row>
    <row r="154" spans="1:32" x14ac:dyDescent="0.35">
      <c r="A154" s="22" t="s">
        <v>238</v>
      </c>
      <c r="B154" s="1" t="s">
        <v>9</v>
      </c>
      <c r="C154" s="1" t="s">
        <v>7</v>
      </c>
      <c r="D154" s="1">
        <v>16</v>
      </c>
      <c r="E154" s="1">
        <v>3</v>
      </c>
      <c r="F154" s="1">
        <v>1</v>
      </c>
      <c r="G154" s="1">
        <v>3</v>
      </c>
      <c r="H154" s="1">
        <v>3</v>
      </c>
      <c r="I154" s="1">
        <v>3</v>
      </c>
      <c r="J154" s="1">
        <v>3</v>
      </c>
      <c r="K154" s="1">
        <v>4</v>
      </c>
      <c r="L154" s="1">
        <v>3</v>
      </c>
      <c r="M154" s="1">
        <v>3</v>
      </c>
      <c r="N154" s="1">
        <v>2</v>
      </c>
      <c r="O154" s="1">
        <v>3</v>
      </c>
      <c r="P154" s="1">
        <v>4</v>
      </c>
      <c r="Q154" s="1">
        <v>3</v>
      </c>
      <c r="R154" s="1">
        <v>2</v>
      </c>
      <c r="S154" s="1">
        <v>3</v>
      </c>
      <c r="T154" s="1">
        <v>2</v>
      </c>
      <c r="U154" s="1">
        <v>2</v>
      </c>
      <c r="V154" s="1">
        <v>3</v>
      </c>
      <c r="W154" s="1">
        <v>4</v>
      </c>
      <c r="X154" s="1">
        <v>3</v>
      </c>
      <c r="Y154" s="1">
        <v>3</v>
      </c>
      <c r="Z154" s="1">
        <v>3</v>
      </c>
      <c r="AA154" s="1">
        <v>3</v>
      </c>
      <c r="AB154" s="1">
        <v>2</v>
      </c>
      <c r="AC154" s="1">
        <v>3</v>
      </c>
      <c r="AD154" s="1">
        <v>3</v>
      </c>
      <c r="AE154" s="1">
        <v>74</v>
      </c>
      <c r="AF154" t="str">
        <f t="shared" si="2"/>
        <v>SEDANG</v>
      </c>
    </row>
    <row r="155" spans="1:32" x14ac:dyDescent="0.35">
      <c r="A155" s="22" t="s">
        <v>239</v>
      </c>
      <c r="B155" s="1" t="s">
        <v>10</v>
      </c>
      <c r="C155" s="1" t="s">
        <v>7</v>
      </c>
      <c r="D155" s="1">
        <v>16</v>
      </c>
      <c r="E155" s="1">
        <v>3</v>
      </c>
      <c r="F155" s="1">
        <v>3</v>
      </c>
      <c r="G155" s="1">
        <v>2</v>
      </c>
      <c r="H155" s="1">
        <v>3</v>
      </c>
      <c r="I155" s="1">
        <v>2</v>
      </c>
      <c r="J155" s="1">
        <v>3</v>
      </c>
      <c r="K155" s="1">
        <v>3</v>
      </c>
      <c r="L155" s="1">
        <v>3</v>
      </c>
      <c r="M155" s="1">
        <v>3</v>
      </c>
      <c r="N155" s="1">
        <v>3</v>
      </c>
      <c r="O155" s="1">
        <v>3</v>
      </c>
      <c r="P155" s="1">
        <v>4</v>
      </c>
      <c r="Q155" s="1">
        <v>2</v>
      </c>
      <c r="R155" s="1">
        <v>2</v>
      </c>
      <c r="S155" s="1">
        <v>4</v>
      </c>
      <c r="T155" s="1">
        <v>2</v>
      </c>
      <c r="U155" s="1">
        <v>2</v>
      </c>
      <c r="V155" s="1">
        <v>3</v>
      </c>
      <c r="W155" s="1">
        <v>3</v>
      </c>
      <c r="X155" s="1">
        <v>3</v>
      </c>
      <c r="Y155" s="1">
        <v>1</v>
      </c>
      <c r="Z155" s="1">
        <v>1</v>
      </c>
      <c r="AA155" s="1">
        <v>3</v>
      </c>
      <c r="AB155" s="1">
        <v>3</v>
      </c>
      <c r="AC155" s="1">
        <v>4</v>
      </c>
      <c r="AD155" s="1">
        <v>4</v>
      </c>
      <c r="AE155" s="1">
        <v>72</v>
      </c>
      <c r="AF155" t="str">
        <f t="shared" si="2"/>
        <v>SEDANG</v>
      </c>
    </row>
    <row r="156" spans="1:32" x14ac:dyDescent="0.35">
      <c r="A156" s="22" t="s">
        <v>240</v>
      </c>
      <c r="B156" s="1" t="s">
        <v>9</v>
      </c>
      <c r="C156" s="1" t="s">
        <v>7</v>
      </c>
      <c r="D156" s="1">
        <v>17</v>
      </c>
      <c r="E156" s="1">
        <v>3</v>
      </c>
      <c r="F156" s="1">
        <v>3</v>
      </c>
      <c r="G156" s="1">
        <v>1</v>
      </c>
      <c r="H156" s="1">
        <v>2</v>
      </c>
      <c r="I156" s="1">
        <v>2</v>
      </c>
      <c r="J156" s="1">
        <v>2</v>
      </c>
      <c r="K156" s="1">
        <v>4</v>
      </c>
      <c r="L156" s="1">
        <v>3</v>
      </c>
      <c r="M156" s="1">
        <v>3</v>
      </c>
      <c r="N156" s="1">
        <v>2</v>
      </c>
      <c r="O156" s="1">
        <v>3</v>
      </c>
      <c r="P156" s="1">
        <v>4</v>
      </c>
      <c r="Q156" s="1">
        <v>2</v>
      </c>
      <c r="R156" s="1">
        <v>3</v>
      </c>
      <c r="S156" s="1">
        <v>2</v>
      </c>
      <c r="T156" s="1">
        <v>3</v>
      </c>
      <c r="U156" s="1">
        <v>3</v>
      </c>
      <c r="V156" s="1">
        <v>3</v>
      </c>
      <c r="W156" s="1">
        <v>4</v>
      </c>
      <c r="X156" s="1">
        <v>4</v>
      </c>
      <c r="Y156" s="1">
        <v>3</v>
      </c>
      <c r="Z156" s="1">
        <v>2</v>
      </c>
      <c r="AA156" s="1">
        <v>3</v>
      </c>
      <c r="AB156" s="1">
        <v>1</v>
      </c>
      <c r="AC156" s="1">
        <v>2</v>
      </c>
      <c r="AD156" s="1">
        <v>3</v>
      </c>
      <c r="AE156" s="1">
        <v>70</v>
      </c>
      <c r="AF156" t="str">
        <f t="shared" si="2"/>
        <v>SEDANG</v>
      </c>
    </row>
    <row r="157" spans="1:32" x14ac:dyDescent="0.35">
      <c r="A157" s="22" t="s">
        <v>241</v>
      </c>
      <c r="B157" s="1" t="s">
        <v>10</v>
      </c>
      <c r="C157" s="1" t="s">
        <v>7</v>
      </c>
      <c r="D157" s="1">
        <v>16</v>
      </c>
      <c r="E157" s="1">
        <v>4</v>
      </c>
      <c r="F157" s="1">
        <v>3</v>
      </c>
      <c r="G157" s="1">
        <v>2</v>
      </c>
      <c r="H157" s="1">
        <v>2</v>
      </c>
      <c r="I157" s="1">
        <v>3</v>
      </c>
      <c r="J157" s="1">
        <v>3</v>
      </c>
      <c r="K157" s="1">
        <v>3</v>
      </c>
      <c r="L157" s="1">
        <v>3</v>
      </c>
      <c r="M157" s="1">
        <v>3</v>
      </c>
      <c r="N157" s="1">
        <v>2</v>
      </c>
      <c r="O157" s="1">
        <v>3</v>
      </c>
      <c r="P157" s="1">
        <v>4</v>
      </c>
      <c r="Q157" s="1">
        <v>1</v>
      </c>
      <c r="R157" s="1">
        <v>3</v>
      </c>
      <c r="S157" s="1">
        <v>2</v>
      </c>
      <c r="T157" s="1">
        <v>1</v>
      </c>
      <c r="U157" s="1">
        <v>3</v>
      </c>
      <c r="V157" s="1">
        <v>3</v>
      </c>
      <c r="W157" s="1">
        <v>4</v>
      </c>
      <c r="X157" s="1">
        <v>3</v>
      </c>
      <c r="Y157" s="1">
        <v>3</v>
      </c>
      <c r="Z157" s="1">
        <v>2</v>
      </c>
      <c r="AA157" s="1">
        <v>4</v>
      </c>
      <c r="AB157" s="1">
        <v>3</v>
      </c>
      <c r="AC157" s="1">
        <v>4</v>
      </c>
      <c r="AD157" s="1">
        <v>3</v>
      </c>
      <c r="AE157" s="1">
        <v>74</v>
      </c>
      <c r="AF157" t="str">
        <f t="shared" si="2"/>
        <v>SEDANG</v>
      </c>
    </row>
    <row r="158" spans="1:32" x14ac:dyDescent="0.35">
      <c r="A158" s="22" t="s">
        <v>242</v>
      </c>
      <c r="B158" s="1" t="s">
        <v>10</v>
      </c>
      <c r="C158" s="1" t="s">
        <v>7</v>
      </c>
      <c r="D158" s="1">
        <v>16</v>
      </c>
      <c r="E158" s="1">
        <v>3</v>
      </c>
      <c r="F158" s="1">
        <v>2</v>
      </c>
      <c r="G158" s="1">
        <v>3</v>
      </c>
      <c r="H158" s="1">
        <v>3</v>
      </c>
      <c r="I158" s="1">
        <v>3</v>
      </c>
      <c r="J158" s="1">
        <v>1</v>
      </c>
      <c r="K158" s="1">
        <v>2</v>
      </c>
      <c r="L158" s="1">
        <v>2</v>
      </c>
      <c r="M158" s="1">
        <v>2</v>
      </c>
      <c r="N158" s="1">
        <v>3</v>
      </c>
      <c r="O158" s="1">
        <v>2</v>
      </c>
      <c r="P158" s="1">
        <v>2</v>
      </c>
      <c r="Q158" s="1">
        <v>2</v>
      </c>
      <c r="R158" s="1">
        <v>2</v>
      </c>
      <c r="S158" s="1">
        <v>3</v>
      </c>
      <c r="T158" s="1">
        <v>3</v>
      </c>
      <c r="U158" s="1">
        <v>2</v>
      </c>
      <c r="V158" s="1">
        <v>4</v>
      </c>
      <c r="W158" s="1">
        <v>3</v>
      </c>
      <c r="X158" s="1">
        <v>1</v>
      </c>
      <c r="Y158" s="1">
        <v>1</v>
      </c>
      <c r="Z158" s="1">
        <v>2</v>
      </c>
      <c r="AA158" s="1">
        <v>4</v>
      </c>
      <c r="AB158" s="1">
        <v>3</v>
      </c>
      <c r="AC158" s="1">
        <v>4</v>
      </c>
      <c r="AD158" s="1">
        <v>3</v>
      </c>
      <c r="AE158" s="1">
        <v>65</v>
      </c>
      <c r="AF158" t="str">
        <f t="shared" si="2"/>
        <v>SEDANG</v>
      </c>
    </row>
    <row r="159" spans="1:32" x14ac:dyDescent="0.35">
      <c r="A159" s="22" t="s">
        <v>243</v>
      </c>
      <c r="B159" s="1" t="s">
        <v>9</v>
      </c>
      <c r="C159" s="1" t="s">
        <v>7</v>
      </c>
      <c r="D159" s="1">
        <v>17</v>
      </c>
      <c r="E159" s="1">
        <v>3</v>
      </c>
      <c r="F159" s="1">
        <v>2</v>
      </c>
      <c r="G159" s="1">
        <v>3</v>
      </c>
      <c r="H159" s="1">
        <v>4</v>
      </c>
      <c r="I159" s="1">
        <v>4</v>
      </c>
      <c r="J159" s="1">
        <v>3</v>
      </c>
      <c r="K159" s="1">
        <v>2</v>
      </c>
      <c r="L159" s="1">
        <v>3</v>
      </c>
      <c r="M159" s="1">
        <v>3</v>
      </c>
      <c r="N159" s="1">
        <v>3</v>
      </c>
      <c r="O159" s="1">
        <v>3</v>
      </c>
      <c r="P159" s="1">
        <v>3</v>
      </c>
      <c r="Q159" s="1">
        <v>1</v>
      </c>
      <c r="R159" s="1">
        <v>1</v>
      </c>
      <c r="S159" s="1">
        <v>2</v>
      </c>
      <c r="T159" s="1">
        <v>1</v>
      </c>
      <c r="U159" s="1">
        <v>3</v>
      </c>
      <c r="V159" s="1">
        <v>3</v>
      </c>
      <c r="W159" s="1">
        <v>3</v>
      </c>
      <c r="X159" s="1">
        <v>2</v>
      </c>
      <c r="Y159" s="1">
        <v>2</v>
      </c>
      <c r="Z159" s="1">
        <v>3</v>
      </c>
      <c r="AA159" s="1">
        <v>3</v>
      </c>
      <c r="AB159" s="1">
        <v>2</v>
      </c>
      <c r="AC159" s="1">
        <v>3</v>
      </c>
      <c r="AD159" s="1">
        <v>3</v>
      </c>
      <c r="AE159" s="1">
        <v>68</v>
      </c>
      <c r="AF159" t="str">
        <f t="shared" si="2"/>
        <v>SEDANG</v>
      </c>
    </row>
    <row r="160" spans="1:32" x14ac:dyDescent="0.35">
      <c r="A160" s="22" t="s">
        <v>244</v>
      </c>
      <c r="B160" s="1" t="s">
        <v>10</v>
      </c>
      <c r="C160" s="1" t="s">
        <v>7</v>
      </c>
      <c r="D160" s="1">
        <v>16</v>
      </c>
      <c r="E160" s="1">
        <v>4</v>
      </c>
      <c r="F160" s="1">
        <v>3</v>
      </c>
      <c r="G160" s="1">
        <v>2</v>
      </c>
      <c r="H160" s="1">
        <v>2</v>
      </c>
      <c r="I160" s="1">
        <v>3</v>
      </c>
      <c r="J160" s="1">
        <v>4</v>
      </c>
      <c r="K160" s="1">
        <v>2</v>
      </c>
      <c r="L160" s="1">
        <v>3</v>
      </c>
      <c r="M160" s="1">
        <v>3</v>
      </c>
      <c r="N160" s="1">
        <v>3</v>
      </c>
      <c r="O160" s="1">
        <v>2</v>
      </c>
      <c r="P160" s="1">
        <v>3</v>
      </c>
      <c r="Q160" s="1">
        <v>3</v>
      </c>
      <c r="R160" s="1">
        <v>2</v>
      </c>
      <c r="S160" s="1">
        <v>3</v>
      </c>
      <c r="T160" s="1">
        <v>2</v>
      </c>
      <c r="U160" s="1">
        <v>3</v>
      </c>
      <c r="V160" s="1">
        <v>3</v>
      </c>
      <c r="W160" s="1">
        <v>4</v>
      </c>
      <c r="X160" s="1">
        <v>1</v>
      </c>
      <c r="Y160" s="1">
        <v>1</v>
      </c>
      <c r="Z160" s="1">
        <v>3</v>
      </c>
      <c r="AA160" s="1">
        <v>4</v>
      </c>
      <c r="AB160" s="1">
        <v>2</v>
      </c>
      <c r="AC160" s="1">
        <v>3</v>
      </c>
      <c r="AD160" s="1">
        <v>3</v>
      </c>
      <c r="AE160" s="1">
        <v>71</v>
      </c>
      <c r="AF160" t="str">
        <f t="shared" si="2"/>
        <v>SEDANG</v>
      </c>
    </row>
    <row r="161" spans="1:32" x14ac:dyDescent="0.35">
      <c r="A161" s="22" t="s">
        <v>245</v>
      </c>
      <c r="B161" s="1" t="s">
        <v>10</v>
      </c>
      <c r="C161" s="1" t="s">
        <v>7</v>
      </c>
      <c r="D161" s="1">
        <v>15</v>
      </c>
      <c r="E161" s="1">
        <v>3</v>
      </c>
      <c r="F161" s="1">
        <v>1</v>
      </c>
      <c r="G161" s="1">
        <v>3</v>
      </c>
      <c r="H161" s="1">
        <v>3</v>
      </c>
      <c r="I161" s="1">
        <v>3</v>
      </c>
      <c r="J161" s="1">
        <v>4</v>
      </c>
      <c r="K161" s="1">
        <v>1</v>
      </c>
      <c r="L161" s="1">
        <v>2</v>
      </c>
      <c r="M161" s="1">
        <v>2</v>
      </c>
      <c r="N161" s="1">
        <v>3</v>
      </c>
      <c r="O161" s="1">
        <v>3</v>
      </c>
      <c r="P161" s="1">
        <v>2</v>
      </c>
      <c r="Q161" s="1">
        <v>2</v>
      </c>
      <c r="R161" s="1">
        <v>3</v>
      </c>
      <c r="S161" s="1">
        <v>3</v>
      </c>
      <c r="T161" s="1">
        <v>2</v>
      </c>
      <c r="U161" s="1">
        <v>1</v>
      </c>
      <c r="V161" s="1">
        <v>2</v>
      </c>
      <c r="W161" s="1">
        <v>3</v>
      </c>
      <c r="X161" s="1">
        <v>4</v>
      </c>
      <c r="Y161" s="1">
        <v>2</v>
      </c>
      <c r="Z161" s="1">
        <v>3</v>
      </c>
      <c r="AA161" s="1">
        <v>3</v>
      </c>
      <c r="AB161" s="1">
        <v>2</v>
      </c>
      <c r="AC161" s="1">
        <v>4</v>
      </c>
      <c r="AD161" s="1">
        <v>2</v>
      </c>
      <c r="AE161" s="1">
        <v>66</v>
      </c>
      <c r="AF161" t="str">
        <f t="shared" si="2"/>
        <v>SEDANG</v>
      </c>
    </row>
    <row r="162" spans="1:32" x14ac:dyDescent="0.35">
      <c r="A162" s="22" t="s">
        <v>246</v>
      </c>
      <c r="B162" s="1" t="s">
        <v>9</v>
      </c>
      <c r="C162" s="1" t="s">
        <v>8</v>
      </c>
      <c r="D162" s="1">
        <v>16</v>
      </c>
      <c r="E162" s="1">
        <v>3</v>
      </c>
      <c r="F162" s="1">
        <v>3</v>
      </c>
      <c r="G162" s="1">
        <v>4</v>
      </c>
      <c r="H162" s="1">
        <v>4</v>
      </c>
      <c r="I162" s="1">
        <v>3</v>
      </c>
      <c r="J162" s="1">
        <v>3</v>
      </c>
      <c r="K162" s="1">
        <v>2</v>
      </c>
      <c r="L162" s="1">
        <v>2</v>
      </c>
      <c r="M162" s="1">
        <v>3</v>
      </c>
      <c r="N162" s="1">
        <v>2</v>
      </c>
      <c r="O162" s="1">
        <v>3</v>
      </c>
      <c r="P162" s="1">
        <v>3</v>
      </c>
      <c r="Q162" s="1">
        <v>2</v>
      </c>
      <c r="R162" s="1">
        <v>3</v>
      </c>
      <c r="S162" s="1">
        <v>2</v>
      </c>
      <c r="T162" s="1">
        <v>4</v>
      </c>
      <c r="U162" s="1">
        <v>2</v>
      </c>
      <c r="V162" s="1">
        <v>2</v>
      </c>
      <c r="W162" s="1">
        <v>3</v>
      </c>
      <c r="X162" s="1">
        <v>3</v>
      </c>
      <c r="Y162" s="1">
        <v>3</v>
      </c>
      <c r="Z162" s="1">
        <v>2</v>
      </c>
      <c r="AA162" s="1">
        <v>2</v>
      </c>
      <c r="AB162" s="1">
        <v>3</v>
      </c>
      <c r="AC162" s="1">
        <v>3</v>
      </c>
      <c r="AD162" s="1">
        <v>4</v>
      </c>
      <c r="AE162" s="1">
        <v>73</v>
      </c>
      <c r="AF162" t="str">
        <f t="shared" si="2"/>
        <v>SEDANG</v>
      </c>
    </row>
    <row r="163" spans="1:32" x14ac:dyDescent="0.35">
      <c r="A163" s="22" t="s">
        <v>247</v>
      </c>
      <c r="B163" s="1" t="s">
        <v>9</v>
      </c>
      <c r="C163" s="1" t="s">
        <v>7</v>
      </c>
      <c r="D163" s="1">
        <v>17</v>
      </c>
      <c r="E163" s="1">
        <v>4</v>
      </c>
      <c r="F163" s="1">
        <v>2</v>
      </c>
      <c r="G163" s="1">
        <v>3</v>
      </c>
      <c r="H163" s="1">
        <v>4</v>
      </c>
      <c r="I163" s="1">
        <v>4</v>
      </c>
      <c r="J163" s="1">
        <v>2</v>
      </c>
      <c r="K163" s="1">
        <v>2</v>
      </c>
      <c r="L163" s="1">
        <v>1</v>
      </c>
      <c r="M163" s="1">
        <v>4</v>
      </c>
      <c r="N163" s="1">
        <v>3</v>
      </c>
      <c r="O163" s="1">
        <v>2</v>
      </c>
      <c r="P163" s="1">
        <v>3</v>
      </c>
      <c r="Q163" s="1">
        <v>2</v>
      </c>
      <c r="R163" s="1">
        <v>4</v>
      </c>
      <c r="S163" s="1">
        <v>3</v>
      </c>
      <c r="T163" s="1">
        <v>3</v>
      </c>
      <c r="U163" s="1">
        <v>4</v>
      </c>
      <c r="V163" s="1">
        <v>3</v>
      </c>
      <c r="W163" s="1">
        <v>4</v>
      </c>
      <c r="X163" s="1">
        <v>4</v>
      </c>
      <c r="Y163" s="1">
        <v>3</v>
      </c>
      <c r="Z163" s="1">
        <v>2</v>
      </c>
      <c r="AA163" s="1">
        <v>2</v>
      </c>
      <c r="AB163" s="1">
        <v>3</v>
      </c>
      <c r="AC163" s="1">
        <v>4</v>
      </c>
      <c r="AD163" s="1">
        <v>4</v>
      </c>
      <c r="AE163" s="1">
        <v>79</v>
      </c>
      <c r="AF163" t="str">
        <f t="shared" si="2"/>
        <v>TINGGI</v>
      </c>
    </row>
    <row r="164" spans="1:32" x14ac:dyDescent="0.35">
      <c r="A164" s="22" t="s">
        <v>248</v>
      </c>
      <c r="B164" s="1" t="s">
        <v>9</v>
      </c>
      <c r="C164" s="1" t="s">
        <v>7</v>
      </c>
      <c r="D164" s="1">
        <v>17</v>
      </c>
      <c r="E164" s="1">
        <v>3</v>
      </c>
      <c r="F164" s="1">
        <v>3</v>
      </c>
      <c r="G164" s="1">
        <v>3</v>
      </c>
      <c r="H164" s="1">
        <v>3</v>
      </c>
      <c r="I164" s="1">
        <v>3</v>
      </c>
      <c r="J164" s="1">
        <v>3</v>
      </c>
      <c r="K164" s="1">
        <v>3</v>
      </c>
      <c r="L164" s="1">
        <v>2</v>
      </c>
      <c r="M164" s="1">
        <v>2</v>
      </c>
      <c r="N164" s="1">
        <v>3</v>
      </c>
      <c r="O164" s="1">
        <v>4</v>
      </c>
      <c r="P164" s="1">
        <v>4</v>
      </c>
      <c r="Q164" s="1">
        <v>2</v>
      </c>
      <c r="R164" s="1">
        <v>3</v>
      </c>
      <c r="S164" s="1">
        <v>3</v>
      </c>
      <c r="T164" s="1">
        <v>2</v>
      </c>
      <c r="U164" s="1">
        <v>2</v>
      </c>
      <c r="V164" s="1">
        <v>2</v>
      </c>
      <c r="W164" s="1">
        <v>2</v>
      </c>
      <c r="X164" s="1">
        <v>3</v>
      </c>
      <c r="Y164" s="1">
        <v>3</v>
      </c>
      <c r="Z164" s="1">
        <v>3</v>
      </c>
      <c r="AA164" s="1">
        <v>4</v>
      </c>
      <c r="AB164" s="1">
        <v>2</v>
      </c>
      <c r="AC164" s="1">
        <v>4</v>
      </c>
      <c r="AD164" s="1">
        <v>4</v>
      </c>
      <c r="AE164" s="1">
        <v>75</v>
      </c>
      <c r="AF164" t="str">
        <f t="shared" si="2"/>
        <v>SEDANG</v>
      </c>
    </row>
    <row r="165" spans="1:32" x14ac:dyDescent="0.35">
      <c r="A165" s="22" t="s">
        <v>249</v>
      </c>
      <c r="B165" s="1" t="s">
        <v>10</v>
      </c>
      <c r="C165" s="1" t="s">
        <v>7</v>
      </c>
      <c r="D165" s="1">
        <v>16</v>
      </c>
      <c r="E165" s="1">
        <v>4</v>
      </c>
      <c r="F165" s="1">
        <v>1</v>
      </c>
      <c r="G165" s="1">
        <v>3</v>
      </c>
      <c r="H165" s="1">
        <v>3</v>
      </c>
      <c r="I165" s="1">
        <v>2</v>
      </c>
      <c r="J165" s="1">
        <v>2</v>
      </c>
      <c r="K165" s="1">
        <v>4</v>
      </c>
      <c r="L165" s="1">
        <v>3</v>
      </c>
      <c r="M165" s="1">
        <v>3</v>
      </c>
      <c r="N165" s="1">
        <v>3</v>
      </c>
      <c r="O165" s="1">
        <v>2</v>
      </c>
      <c r="P165" s="1">
        <v>4</v>
      </c>
      <c r="Q165" s="1">
        <v>2</v>
      </c>
      <c r="R165" s="1">
        <v>1</v>
      </c>
      <c r="S165" s="1">
        <v>3</v>
      </c>
      <c r="T165" s="1">
        <v>3</v>
      </c>
      <c r="U165" s="1">
        <v>3</v>
      </c>
      <c r="V165" s="1">
        <v>3</v>
      </c>
      <c r="W165" s="1">
        <v>3</v>
      </c>
      <c r="X165" s="1">
        <v>3</v>
      </c>
      <c r="Y165" s="1">
        <v>3</v>
      </c>
      <c r="Z165" s="1">
        <v>2</v>
      </c>
      <c r="AA165" s="1">
        <v>3</v>
      </c>
      <c r="AB165" s="1">
        <v>2</v>
      </c>
      <c r="AC165" s="1">
        <v>3</v>
      </c>
      <c r="AD165" s="1">
        <v>3</v>
      </c>
      <c r="AE165" s="1">
        <v>71</v>
      </c>
      <c r="AF165" t="str">
        <f t="shared" si="2"/>
        <v>SEDANG</v>
      </c>
    </row>
    <row r="166" spans="1:32" x14ac:dyDescent="0.35">
      <c r="A166" s="22" t="s">
        <v>250</v>
      </c>
      <c r="B166" s="1" t="s">
        <v>10</v>
      </c>
      <c r="C166" s="1" t="s">
        <v>8</v>
      </c>
      <c r="D166" s="1">
        <v>16</v>
      </c>
      <c r="E166" s="1">
        <v>3</v>
      </c>
      <c r="F166" s="1">
        <v>3</v>
      </c>
      <c r="G166" s="1">
        <v>4</v>
      </c>
      <c r="H166" s="1">
        <v>4</v>
      </c>
      <c r="I166" s="1">
        <v>2</v>
      </c>
      <c r="J166" s="1">
        <v>3</v>
      </c>
      <c r="K166" s="1">
        <v>3</v>
      </c>
      <c r="L166" s="1">
        <v>2</v>
      </c>
      <c r="M166" s="1">
        <v>3</v>
      </c>
      <c r="N166" s="1">
        <v>2</v>
      </c>
      <c r="O166" s="1">
        <v>3</v>
      </c>
      <c r="P166" s="1">
        <v>4</v>
      </c>
      <c r="Q166" s="1">
        <v>3</v>
      </c>
      <c r="R166" s="1">
        <v>2</v>
      </c>
      <c r="S166" s="1">
        <v>3</v>
      </c>
      <c r="T166" s="1">
        <v>3</v>
      </c>
      <c r="U166" s="1">
        <v>3</v>
      </c>
      <c r="V166" s="1">
        <v>3</v>
      </c>
      <c r="W166" s="1">
        <v>3</v>
      </c>
      <c r="X166" s="1">
        <v>4</v>
      </c>
      <c r="Y166" s="1">
        <v>4</v>
      </c>
      <c r="Z166" s="1">
        <v>3</v>
      </c>
      <c r="AA166" s="1">
        <v>3</v>
      </c>
      <c r="AB166" s="1">
        <v>1</v>
      </c>
      <c r="AC166" s="1">
        <v>3</v>
      </c>
      <c r="AD166" s="1">
        <v>2</v>
      </c>
      <c r="AE166" s="1">
        <v>76</v>
      </c>
      <c r="AF166" t="str">
        <f t="shared" si="2"/>
        <v>SEDANG</v>
      </c>
    </row>
    <row r="167" spans="1:32" x14ac:dyDescent="0.35">
      <c r="A167" s="22" t="s">
        <v>251</v>
      </c>
      <c r="B167" s="1" t="s">
        <v>9</v>
      </c>
      <c r="C167" s="1" t="s">
        <v>7</v>
      </c>
      <c r="D167" s="1">
        <v>16</v>
      </c>
      <c r="E167" s="1">
        <v>3</v>
      </c>
      <c r="F167" s="1">
        <v>3</v>
      </c>
      <c r="G167" s="1">
        <v>3</v>
      </c>
      <c r="H167" s="1">
        <v>4</v>
      </c>
      <c r="I167" s="1">
        <v>2</v>
      </c>
      <c r="J167" s="1">
        <v>3</v>
      </c>
      <c r="K167" s="1">
        <v>2</v>
      </c>
      <c r="L167" s="1">
        <v>3</v>
      </c>
      <c r="M167" s="1">
        <v>2</v>
      </c>
      <c r="N167" s="1">
        <v>3</v>
      </c>
      <c r="O167" s="1">
        <v>3</v>
      </c>
      <c r="P167" s="1">
        <v>3</v>
      </c>
      <c r="Q167" s="1">
        <v>2</v>
      </c>
      <c r="R167" s="1">
        <v>3</v>
      </c>
      <c r="S167" s="1">
        <v>2</v>
      </c>
      <c r="T167" s="1">
        <v>2</v>
      </c>
      <c r="U167" s="1">
        <v>1</v>
      </c>
      <c r="V167" s="1">
        <v>2</v>
      </c>
      <c r="W167" s="1">
        <v>3</v>
      </c>
      <c r="X167" s="1">
        <v>4</v>
      </c>
      <c r="Y167" s="1">
        <v>3</v>
      </c>
      <c r="Z167" s="1">
        <v>2</v>
      </c>
      <c r="AA167" s="1">
        <v>4</v>
      </c>
      <c r="AB167" s="1">
        <v>2</v>
      </c>
      <c r="AC167" s="1">
        <v>2</v>
      </c>
      <c r="AD167" s="1">
        <v>3</v>
      </c>
      <c r="AE167" s="1">
        <v>69</v>
      </c>
      <c r="AF167" t="str">
        <f t="shared" si="2"/>
        <v>SEDANG</v>
      </c>
    </row>
    <row r="168" spans="1:32" x14ac:dyDescent="0.35">
      <c r="A168" s="22" t="s">
        <v>252</v>
      </c>
      <c r="B168" s="1" t="s">
        <v>10</v>
      </c>
      <c r="C168" s="1" t="s">
        <v>7</v>
      </c>
      <c r="D168" s="1">
        <v>16</v>
      </c>
      <c r="E168" s="1">
        <v>4</v>
      </c>
      <c r="F168" s="1">
        <v>1</v>
      </c>
      <c r="G168" s="1">
        <v>3</v>
      </c>
      <c r="H168" s="1">
        <v>3</v>
      </c>
      <c r="I168" s="1">
        <v>3</v>
      </c>
      <c r="J168" s="1">
        <v>3</v>
      </c>
      <c r="K168" s="1">
        <v>3</v>
      </c>
      <c r="L168" s="1">
        <v>3</v>
      </c>
      <c r="M168" s="1">
        <v>2</v>
      </c>
      <c r="N168" s="1">
        <v>3</v>
      </c>
      <c r="O168" s="1">
        <v>4</v>
      </c>
      <c r="P168" s="1">
        <v>3</v>
      </c>
      <c r="Q168" s="1">
        <v>4</v>
      </c>
      <c r="R168" s="1">
        <v>3</v>
      </c>
      <c r="S168" s="1">
        <v>2</v>
      </c>
      <c r="T168" s="1">
        <v>3</v>
      </c>
      <c r="U168" s="1">
        <v>3</v>
      </c>
      <c r="V168" s="1">
        <v>3</v>
      </c>
      <c r="W168" s="1">
        <v>3</v>
      </c>
      <c r="X168" s="1">
        <v>4</v>
      </c>
      <c r="Y168" s="1">
        <v>3</v>
      </c>
      <c r="Z168" s="1">
        <v>4</v>
      </c>
      <c r="AA168" s="1">
        <v>3</v>
      </c>
      <c r="AB168" s="1">
        <v>2</v>
      </c>
      <c r="AC168" s="1">
        <v>2</v>
      </c>
      <c r="AD168" s="1">
        <v>3</v>
      </c>
      <c r="AE168" s="1">
        <v>77</v>
      </c>
      <c r="AF168" t="str">
        <f t="shared" si="2"/>
        <v>SEDANG</v>
      </c>
    </row>
    <row r="169" spans="1:32" x14ac:dyDescent="0.35">
      <c r="A169" s="22" t="s">
        <v>253</v>
      </c>
      <c r="B169" s="1" t="s">
        <v>9</v>
      </c>
      <c r="C169" s="1" t="s">
        <v>8</v>
      </c>
      <c r="D169" s="1">
        <v>16</v>
      </c>
      <c r="E169" s="1">
        <v>3</v>
      </c>
      <c r="F169" s="1">
        <v>3</v>
      </c>
      <c r="G169" s="1">
        <v>2</v>
      </c>
      <c r="H169" s="1">
        <v>4</v>
      </c>
      <c r="I169" s="1">
        <v>3</v>
      </c>
      <c r="J169" s="1">
        <v>2</v>
      </c>
      <c r="K169" s="1">
        <v>4</v>
      </c>
      <c r="L169" s="1">
        <v>2</v>
      </c>
      <c r="M169" s="1">
        <v>3</v>
      </c>
      <c r="N169" s="1">
        <v>2</v>
      </c>
      <c r="O169" s="1">
        <v>3</v>
      </c>
      <c r="P169" s="1">
        <v>3</v>
      </c>
      <c r="Q169" s="1">
        <v>2</v>
      </c>
      <c r="R169" s="1">
        <v>3</v>
      </c>
      <c r="S169" s="1">
        <v>2</v>
      </c>
      <c r="T169" s="1">
        <v>2</v>
      </c>
      <c r="U169" s="1">
        <v>4</v>
      </c>
      <c r="V169" s="1">
        <v>4</v>
      </c>
      <c r="W169" s="1">
        <v>3</v>
      </c>
      <c r="X169" s="1">
        <v>3</v>
      </c>
      <c r="Y169" s="1">
        <v>3</v>
      </c>
      <c r="Z169" s="1">
        <v>2</v>
      </c>
      <c r="AA169" s="1">
        <v>3</v>
      </c>
      <c r="AB169" s="1">
        <v>2</v>
      </c>
      <c r="AC169" s="1">
        <v>3</v>
      </c>
      <c r="AD169" s="1">
        <v>3</v>
      </c>
      <c r="AE169" s="1">
        <v>73</v>
      </c>
      <c r="AF169" t="str">
        <f t="shared" si="2"/>
        <v>SEDANG</v>
      </c>
    </row>
    <row r="170" spans="1:32" x14ac:dyDescent="0.35">
      <c r="A170" s="22" t="s">
        <v>254</v>
      </c>
      <c r="B170" s="1" t="s">
        <v>10</v>
      </c>
      <c r="C170" s="1" t="s">
        <v>7</v>
      </c>
      <c r="D170" s="1">
        <v>16</v>
      </c>
      <c r="E170" s="1">
        <v>3</v>
      </c>
      <c r="F170" s="1">
        <v>3</v>
      </c>
      <c r="G170" s="1">
        <v>4</v>
      </c>
      <c r="H170" s="1">
        <v>3</v>
      </c>
      <c r="I170" s="1">
        <v>3</v>
      </c>
      <c r="J170" s="1">
        <v>2</v>
      </c>
      <c r="K170" s="1">
        <v>2</v>
      </c>
      <c r="L170" s="1">
        <v>1</v>
      </c>
      <c r="M170" s="1">
        <v>3</v>
      </c>
      <c r="N170" s="1">
        <v>2</v>
      </c>
      <c r="O170" s="1">
        <v>3</v>
      </c>
      <c r="P170" s="1">
        <v>4</v>
      </c>
      <c r="Q170" s="1">
        <v>2</v>
      </c>
      <c r="R170" s="1">
        <v>3</v>
      </c>
      <c r="S170" s="1">
        <v>1</v>
      </c>
      <c r="T170" s="1">
        <v>2</v>
      </c>
      <c r="U170" s="1">
        <v>3</v>
      </c>
      <c r="V170" s="1">
        <v>2</v>
      </c>
      <c r="W170" s="1">
        <v>3</v>
      </c>
      <c r="X170" s="1">
        <v>3</v>
      </c>
      <c r="Y170" s="1">
        <v>4</v>
      </c>
      <c r="Z170" s="1">
        <v>2</v>
      </c>
      <c r="AA170" s="1">
        <v>2</v>
      </c>
      <c r="AB170" s="1">
        <v>3</v>
      </c>
      <c r="AC170" s="1">
        <v>3</v>
      </c>
      <c r="AD170" s="1">
        <v>3</v>
      </c>
      <c r="AE170" s="1">
        <v>69</v>
      </c>
      <c r="AF170" t="str">
        <f t="shared" si="2"/>
        <v>SEDANG</v>
      </c>
    </row>
    <row r="171" spans="1:32" x14ac:dyDescent="0.35">
      <c r="A171" s="22" t="s">
        <v>255</v>
      </c>
      <c r="B171" s="1" t="s">
        <v>9</v>
      </c>
      <c r="C171" s="1" t="s">
        <v>8</v>
      </c>
      <c r="D171" s="1">
        <v>16</v>
      </c>
      <c r="E171" s="1">
        <v>4</v>
      </c>
      <c r="F171" s="1">
        <v>3</v>
      </c>
      <c r="G171" s="1">
        <v>3</v>
      </c>
      <c r="H171" s="1">
        <v>1</v>
      </c>
      <c r="I171" s="1">
        <v>2</v>
      </c>
      <c r="J171" s="1">
        <v>4</v>
      </c>
      <c r="K171" s="1">
        <v>3</v>
      </c>
      <c r="L171" s="1">
        <v>2</v>
      </c>
      <c r="M171" s="1">
        <v>3</v>
      </c>
      <c r="N171" s="1">
        <v>2</v>
      </c>
      <c r="O171" s="1">
        <v>3</v>
      </c>
      <c r="P171" s="1">
        <v>3</v>
      </c>
      <c r="Q171" s="1">
        <v>3</v>
      </c>
      <c r="R171" s="1">
        <v>1</v>
      </c>
      <c r="S171" s="1">
        <v>2</v>
      </c>
      <c r="T171" s="1">
        <v>3</v>
      </c>
      <c r="U171" s="1">
        <v>1</v>
      </c>
      <c r="V171" s="1">
        <v>4</v>
      </c>
      <c r="W171" s="1">
        <v>3</v>
      </c>
      <c r="X171" s="1">
        <v>3</v>
      </c>
      <c r="Y171" s="1">
        <v>3</v>
      </c>
      <c r="Z171" s="1">
        <v>2</v>
      </c>
      <c r="AA171" s="1">
        <v>3</v>
      </c>
      <c r="AB171" s="1">
        <v>4</v>
      </c>
      <c r="AC171" s="1">
        <v>4</v>
      </c>
      <c r="AD171" s="1">
        <v>4</v>
      </c>
      <c r="AE171" s="1">
        <v>73</v>
      </c>
      <c r="AF171" t="str">
        <f t="shared" si="2"/>
        <v>SEDANG</v>
      </c>
    </row>
    <row r="172" spans="1:32" x14ac:dyDescent="0.35">
      <c r="A172" s="22" t="s">
        <v>256</v>
      </c>
      <c r="B172" s="1" t="s">
        <v>9</v>
      </c>
      <c r="C172" s="1" t="s">
        <v>8</v>
      </c>
      <c r="D172" s="1">
        <v>16</v>
      </c>
      <c r="E172" s="1">
        <v>3</v>
      </c>
      <c r="F172" s="1">
        <v>3</v>
      </c>
      <c r="G172" s="1">
        <v>3</v>
      </c>
      <c r="H172" s="1">
        <v>3</v>
      </c>
      <c r="I172" s="1">
        <v>2</v>
      </c>
      <c r="J172" s="1">
        <v>3</v>
      </c>
      <c r="K172" s="1">
        <v>1</v>
      </c>
      <c r="L172" s="1">
        <v>1</v>
      </c>
      <c r="M172" s="1">
        <v>3</v>
      </c>
      <c r="N172" s="1">
        <v>3</v>
      </c>
      <c r="O172" s="1">
        <v>3</v>
      </c>
      <c r="P172" s="1">
        <v>3</v>
      </c>
      <c r="Q172" s="1">
        <v>3</v>
      </c>
      <c r="R172" s="1">
        <v>3</v>
      </c>
      <c r="S172" s="1">
        <v>4</v>
      </c>
      <c r="T172" s="1">
        <v>2</v>
      </c>
      <c r="U172" s="1">
        <v>3</v>
      </c>
      <c r="V172" s="1">
        <v>3</v>
      </c>
      <c r="W172" s="1">
        <v>3</v>
      </c>
      <c r="X172" s="1">
        <v>2</v>
      </c>
      <c r="Y172" s="1">
        <v>3</v>
      </c>
      <c r="Z172" s="1">
        <v>2</v>
      </c>
      <c r="AA172" s="1">
        <v>4</v>
      </c>
      <c r="AB172" s="1">
        <v>1</v>
      </c>
      <c r="AC172" s="1">
        <v>2</v>
      </c>
      <c r="AD172" s="1">
        <v>3</v>
      </c>
      <c r="AE172" s="1">
        <v>69</v>
      </c>
      <c r="AF172" t="str">
        <f t="shared" si="2"/>
        <v>SEDANG</v>
      </c>
    </row>
    <row r="173" spans="1:32" x14ac:dyDescent="0.35">
      <c r="A173" s="22" t="s">
        <v>257</v>
      </c>
      <c r="B173" s="1" t="s">
        <v>10</v>
      </c>
      <c r="C173" s="1" t="s">
        <v>8</v>
      </c>
      <c r="D173" s="1">
        <v>16</v>
      </c>
      <c r="E173" s="1">
        <v>1</v>
      </c>
      <c r="F173" s="1">
        <v>2</v>
      </c>
      <c r="G173" s="1">
        <v>3</v>
      </c>
      <c r="H173" s="1">
        <v>2</v>
      </c>
      <c r="I173" s="1">
        <v>4</v>
      </c>
      <c r="J173" s="1">
        <v>4</v>
      </c>
      <c r="K173" s="1">
        <v>3</v>
      </c>
      <c r="L173" s="1">
        <v>2</v>
      </c>
      <c r="M173" s="1">
        <v>2</v>
      </c>
      <c r="N173" s="1">
        <v>4</v>
      </c>
      <c r="O173" s="1">
        <v>3</v>
      </c>
      <c r="P173" s="1">
        <v>3</v>
      </c>
      <c r="Q173" s="1">
        <v>2</v>
      </c>
      <c r="R173" s="1">
        <v>2</v>
      </c>
      <c r="S173" s="1">
        <v>3</v>
      </c>
      <c r="T173" s="1">
        <v>3</v>
      </c>
      <c r="U173" s="1">
        <v>3</v>
      </c>
      <c r="V173" s="1">
        <v>4</v>
      </c>
      <c r="W173" s="1">
        <v>3</v>
      </c>
      <c r="X173" s="1">
        <v>3</v>
      </c>
      <c r="Y173" s="1">
        <v>3</v>
      </c>
      <c r="Z173" s="1">
        <v>3</v>
      </c>
      <c r="AA173" s="1">
        <v>4</v>
      </c>
      <c r="AB173" s="1">
        <v>3</v>
      </c>
      <c r="AC173" s="1">
        <v>3</v>
      </c>
      <c r="AD173" s="1">
        <v>3</v>
      </c>
      <c r="AE173" s="1">
        <v>75</v>
      </c>
      <c r="AF173" t="str">
        <f t="shared" si="2"/>
        <v>SEDANG</v>
      </c>
    </row>
    <row r="174" spans="1:32" x14ac:dyDescent="0.35">
      <c r="A174" s="22" t="s">
        <v>258</v>
      </c>
      <c r="B174" s="1" t="s">
        <v>9</v>
      </c>
      <c r="C174" s="1" t="s">
        <v>8</v>
      </c>
      <c r="D174" s="1">
        <v>16</v>
      </c>
      <c r="E174" s="1">
        <v>4</v>
      </c>
      <c r="F174" s="1">
        <v>3</v>
      </c>
      <c r="G174" s="1">
        <v>3</v>
      </c>
      <c r="H174" s="1">
        <v>3</v>
      </c>
      <c r="I174" s="1">
        <v>2</v>
      </c>
      <c r="J174" s="1">
        <v>4</v>
      </c>
      <c r="K174" s="1">
        <v>2</v>
      </c>
      <c r="L174" s="1">
        <v>1</v>
      </c>
      <c r="M174" s="1">
        <v>2</v>
      </c>
      <c r="N174" s="1">
        <v>3</v>
      </c>
      <c r="O174" s="1">
        <v>3</v>
      </c>
      <c r="P174" s="1">
        <v>3</v>
      </c>
      <c r="Q174" s="1">
        <v>3</v>
      </c>
      <c r="R174" s="1">
        <v>2</v>
      </c>
      <c r="S174" s="1">
        <v>3</v>
      </c>
      <c r="T174" s="1">
        <v>4</v>
      </c>
      <c r="U174" s="1">
        <v>3</v>
      </c>
      <c r="V174" s="1">
        <v>3</v>
      </c>
      <c r="W174" s="1">
        <v>4</v>
      </c>
      <c r="X174" s="1">
        <v>3</v>
      </c>
      <c r="Y174" s="1">
        <v>3</v>
      </c>
      <c r="Z174" s="1">
        <v>2</v>
      </c>
      <c r="AA174" s="1">
        <v>3</v>
      </c>
      <c r="AB174" s="1">
        <v>4</v>
      </c>
      <c r="AC174" s="1">
        <v>3</v>
      </c>
      <c r="AD174" s="1">
        <v>3</v>
      </c>
      <c r="AE174" s="1">
        <v>76</v>
      </c>
      <c r="AF174" t="str">
        <f t="shared" si="2"/>
        <v>SEDANG</v>
      </c>
    </row>
    <row r="175" spans="1:32" x14ac:dyDescent="0.35">
      <c r="A175" s="22" t="s">
        <v>259</v>
      </c>
      <c r="B175" s="1" t="s">
        <v>10</v>
      </c>
      <c r="C175" s="1" t="s">
        <v>7</v>
      </c>
      <c r="D175" s="1">
        <v>16</v>
      </c>
      <c r="E175" s="1">
        <v>4</v>
      </c>
      <c r="F175" s="1">
        <v>4</v>
      </c>
      <c r="G175" s="1">
        <v>2</v>
      </c>
      <c r="H175" s="1">
        <v>3</v>
      </c>
      <c r="I175" s="1">
        <v>4</v>
      </c>
      <c r="J175" s="1">
        <v>2</v>
      </c>
      <c r="K175" s="1">
        <v>2</v>
      </c>
      <c r="L175" s="1">
        <v>1</v>
      </c>
      <c r="M175" s="1">
        <v>2</v>
      </c>
      <c r="N175" s="1">
        <v>3</v>
      </c>
      <c r="O175" s="1">
        <v>3</v>
      </c>
      <c r="P175" s="1">
        <v>3</v>
      </c>
      <c r="Q175" s="1">
        <v>2</v>
      </c>
      <c r="R175" s="1">
        <v>2</v>
      </c>
      <c r="S175" s="1">
        <v>3</v>
      </c>
      <c r="T175" s="1">
        <v>3</v>
      </c>
      <c r="U175" s="1">
        <v>2</v>
      </c>
      <c r="V175" s="1">
        <v>3</v>
      </c>
      <c r="W175" s="1">
        <v>3</v>
      </c>
      <c r="X175" s="1">
        <v>2</v>
      </c>
      <c r="Y175" s="1">
        <v>3</v>
      </c>
      <c r="Z175" s="1">
        <v>2</v>
      </c>
      <c r="AA175" s="1">
        <v>4</v>
      </c>
      <c r="AB175" s="1">
        <v>4</v>
      </c>
      <c r="AC175" s="1">
        <v>3</v>
      </c>
      <c r="AD175" s="1">
        <v>3</v>
      </c>
      <c r="AE175" s="1">
        <v>72</v>
      </c>
      <c r="AF175" t="str">
        <f t="shared" si="2"/>
        <v>SEDANG</v>
      </c>
    </row>
    <row r="176" spans="1:32" x14ac:dyDescent="0.35">
      <c r="A176" s="22" t="s">
        <v>260</v>
      </c>
      <c r="B176" s="1" t="s">
        <v>9</v>
      </c>
      <c r="C176" s="1" t="s">
        <v>8</v>
      </c>
      <c r="D176" s="1">
        <v>16</v>
      </c>
      <c r="E176" s="1">
        <v>4</v>
      </c>
      <c r="F176" s="1">
        <v>2</v>
      </c>
      <c r="G176" s="1">
        <v>3</v>
      </c>
      <c r="H176" s="1">
        <v>4</v>
      </c>
      <c r="I176" s="1">
        <v>2</v>
      </c>
      <c r="J176" s="1">
        <v>2</v>
      </c>
      <c r="K176" s="1">
        <v>2</v>
      </c>
      <c r="L176" s="1">
        <v>2</v>
      </c>
      <c r="M176" s="1">
        <v>3</v>
      </c>
      <c r="N176" s="1">
        <v>4</v>
      </c>
      <c r="O176" s="1">
        <v>2</v>
      </c>
      <c r="P176" s="1">
        <v>3</v>
      </c>
      <c r="Q176" s="1">
        <v>3</v>
      </c>
      <c r="R176" s="1">
        <v>2</v>
      </c>
      <c r="S176" s="1">
        <v>3</v>
      </c>
      <c r="T176" s="1">
        <v>2</v>
      </c>
      <c r="U176" s="1">
        <v>2</v>
      </c>
      <c r="V176" s="1">
        <v>2</v>
      </c>
      <c r="W176" s="1">
        <v>3</v>
      </c>
      <c r="X176" s="1">
        <v>4</v>
      </c>
      <c r="Y176" s="1">
        <v>3</v>
      </c>
      <c r="Z176" s="1">
        <v>1</v>
      </c>
      <c r="AA176" s="1">
        <v>3</v>
      </c>
      <c r="AB176" s="1">
        <v>4</v>
      </c>
      <c r="AC176" s="1">
        <v>3</v>
      </c>
      <c r="AD176" s="1">
        <v>4</v>
      </c>
      <c r="AE176" s="1">
        <v>72</v>
      </c>
      <c r="AF176" t="str">
        <f t="shared" si="2"/>
        <v>SEDANG</v>
      </c>
    </row>
    <row r="177" spans="1:32" x14ac:dyDescent="0.35">
      <c r="A177" s="22" t="s">
        <v>261</v>
      </c>
      <c r="B177" s="1" t="s">
        <v>9</v>
      </c>
      <c r="C177" s="1" t="s">
        <v>7</v>
      </c>
      <c r="D177" s="1">
        <v>16</v>
      </c>
      <c r="E177" s="1">
        <v>3</v>
      </c>
      <c r="F177" s="1">
        <v>3</v>
      </c>
      <c r="G177" s="1">
        <v>2</v>
      </c>
      <c r="H177" s="1">
        <v>4</v>
      </c>
      <c r="I177" s="1">
        <v>1</v>
      </c>
      <c r="J177" s="1">
        <v>3</v>
      </c>
      <c r="K177" s="1">
        <v>2</v>
      </c>
      <c r="L177" s="1">
        <v>1</v>
      </c>
      <c r="M177" s="1">
        <v>2</v>
      </c>
      <c r="N177" s="1">
        <v>3</v>
      </c>
      <c r="O177" s="1">
        <v>3</v>
      </c>
      <c r="P177" s="1">
        <v>3</v>
      </c>
      <c r="Q177" s="1">
        <v>4</v>
      </c>
      <c r="R177" s="1">
        <v>2</v>
      </c>
      <c r="S177" s="1">
        <v>3</v>
      </c>
      <c r="T177" s="1">
        <v>3</v>
      </c>
      <c r="U177" s="1">
        <v>2</v>
      </c>
      <c r="V177" s="1">
        <v>3</v>
      </c>
      <c r="W177" s="1">
        <v>3</v>
      </c>
      <c r="X177" s="1">
        <v>4</v>
      </c>
      <c r="Y177" s="1">
        <v>3</v>
      </c>
      <c r="Z177" s="1">
        <v>2</v>
      </c>
      <c r="AA177" s="1">
        <v>2</v>
      </c>
      <c r="AB177" s="1">
        <v>4</v>
      </c>
      <c r="AC177" s="1">
        <v>3</v>
      </c>
      <c r="AD177" s="1">
        <v>4</v>
      </c>
      <c r="AE177" s="1">
        <v>72</v>
      </c>
      <c r="AF177" t="str">
        <f t="shared" si="2"/>
        <v>SEDANG</v>
      </c>
    </row>
    <row r="178" spans="1:32" x14ac:dyDescent="0.35">
      <c r="A178" s="22" t="s">
        <v>262</v>
      </c>
      <c r="B178" s="1" t="s">
        <v>10</v>
      </c>
      <c r="C178" s="1" t="s">
        <v>7</v>
      </c>
      <c r="D178" s="1">
        <v>16</v>
      </c>
      <c r="E178" s="1">
        <v>3</v>
      </c>
      <c r="F178" s="1">
        <v>3</v>
      </c>
      <c r="G178" s="1">
        <v>2</v>
      </c>
      <c r="H178" s="1">
        <v>3</v>
      </c>
      <c r="I178" s="1">
        <v>4</v>
      </c>
      <c r="J178" s="1">
        <v>4</v>
      </c>
      <c r="K178" s="1">
        <v>2</v>
      </c>
      <c r="L178" s="1">
        <v>2</v>
      </c>
      <c r="M178" s="1">
        <v>2</v>
      </c>
      <c r="N178" s="1">
        <v>3</v>
      </c>
      <c r="O178" s="1">
        <v>1</v>
      </c>
      <c r="P178" s="1">
        <v>3</v>
      </c>
      <c r="Q178" s="1">
        <v>2</v>
      </c>
      <c r="R178" s="1">
        <v>2</v>
      </c>
      <c r="S178" s="1">
        <v>2</v>
      </c>
      <c r="T178" s="1">
        <v>1</v>
      </c>
      <c r="U178" s="1">
        <v>2</v>
      </c>
      <c r="V178" s="1">
        <v>3</v>
      </c>
      <c r="W178" s="1">
        <v>4</v>
      </c>
      <c r="X178" s="1">
        <v>2</v>
      </c>
      <c r="Y178" s="1">
        <v>2</v>
      </c>
      <c r="Z178" s="1">
        <v>2</v>
      </c>
      <c r="AA178" s="1">
        <v>4</v>
      </c>
      <c r="AB178" s="1">
        <v>3</v>
      </c>
      <c r="AC178" s="1">
        <v>3</v>
      </c>
      <c r="AD178" s="1">
        <v>4</v>
      </c>
      <c r="AE178" s="1">
        <v>68</v>
      </c>
      <c r="AF178" t="str">
        <f t="shared" si="2"/>
        <v>SEDANG</v>
      </c>
    </row>
    <row r="179" spans="1:32" x14ac:dyDescent="0.35">
      <c r="A179" s="22" t="s">
        <v>263</v>
      </c>
      <c r="B179" s="1" t="s">
        <v>9</v>
      </c>
      <c r="C179" s="1" t="s">
        <v>7</v>
      </c>
      <c r="D179" s="1">
        <v>16</v>
      </c>
      <c r="E179" s="1">
        <v>4</v>
      </c>
      <c r="F179" s="1">
        <v>2</v>
      </c>
      <c r="G179" s="1">
        <v>3</v>
      </c>
      <c r="H179" s="1">
        <v>4</v>
      </c>
      <c r="I179" s="1">
        <v>3</v>
      </c>
      <c r="J179" s="1">
        <v>3</v>
      </c>
      <c r="K179" s="1">
        <v>3</v>
      </c>
      <c r="L179" s="1">
        <v>3</v>
      </c>
      <c r="M179" s="1">
        <v>3</v>
      </c>
      <c r="N179" s="1">
        <v>2</v>
      </c>
      <c r="O179" s="1">
        <v>3</v>
      </c>
      <c r="P179" s="1">
        <v>3</v>
      </c>
      <c r="Q179" s="1">
        <v>2</v>
      </c>
      <c r="R179" s="1">
        <v>4</v>
      </c>
      <c r="S179" s="1">
        <v>3</v>
      </c>
      <c r="T179" s="1">
        <v>2</v>
      </c>
      <c r="U179" s="1">
        <v>3</v>
      </c>
      <c r="V179" s="1">
        <v>3</v>
      </c>
      <c r="W179" s="1">
        <v>3</v>
      </c>
      <c r="X179" s="1">
        <v>4</v>
      </c>
      <c r="Y179" s="1">
        <v>3</v>
      </c>
      <c r="Z179" s="1">
        <v>2</v>
      </c>
      <c r="AA179" s="1">
        <v>3</v>
      </c>
      <c r="AB179" s="1">
        <v>1</v>
      </c>
      <c r="AC179" s="1">
        <v>3</v>
      </c>
      <c r="AD179" s="1">
        <v>1</v>
      </c>
      <c r="AE179" s="1">
        <v>73</v>
      </c>
      <c r="AF179" t="str">
        <f t="shared" si="2"/>
        <v>SEDANG</v>
      </c>
    </row>
    <row r="180" spans="1:32" x14ac:dyDescent="0.35">
      <c r="A180" s="22" t="s">
        <v>264</v>
      </c>
      <c r="B180" s="1" t="s">
        <v>10</v>
      </c>
      <c r="C180" s="1" t="s">
        <v>7</v>
      </c>
      <c r="D180" s="1">
        <v>17</v>
      </c>
      <c r="E180" s="1">
        <v>3</v>
      </c>
      <c r="F180" s="1">
        <v>4</v>
      </c>
      <c r="G180" s="1">
        <v>3</v>
      </c>
      <c r="H180" s="1">
        <v>3</v>
      </c>
      <c r="I180" s="1">
        <v>3</v>
      </c>
      <c r="J180" s="1">
        <v>4</v>
      </c>
      <c r="K180" s="1">
        <v>3</v>
      </c>
      <c r="L180" s="1">
        <v>1</v>
      </c>
      <c r="M180" s="1">
        <v>1</v>
      </c>
      <c r="N180" s="1">
        <v>1</v>
      </c>
      <c r="O180" s="1">
        <v>3</v>
      </c>
      <c r="P180" s="1">
        <v>3</v>
      </c>
      <c r="Q180" s="1">
        <v>2</v>
      </c>
      <c r="R180" s="1">
        <v>3</v>
      </c>
      <c r="S180" s="1">
        <v>2</v>
      </c>
      <c r="T180" s="1">
        <v>2</v>
      </c>
      <c r="U180" s="1">
        <v>3</v>
      </c>
      <c r="V180" s="1">
        <v>3</v>
      </c>
      <c r="W180" s="1">
        <v>3</v>
      </c>
      <c r="X180" s="1">
        <v>3</v>
      </c>
      <c r="Y180" s="1">
        <v>1</v>
      </c>
      <c r="Z180" s="1">
        <v>3</v>
      </c>
      <c r="AA180" s="1">
        <v>4</v>
      </c>
      <c r="AB180" s="1">
        <v>3</v>
      </c>
      <c r="AC180" s="1">
        <v>4</v>
      </c>
      <c r="AD180" s="1">
        <v>3</v>
      </c>
      <c r="AE180" s="1">
        <v>71</v>
      </c>
      <c r="AF180" t="str">
        <f t="shared" si="2"/>
        <v>SEDANG</v>
      </c>
    </row>
    <row r="181" spans="1:32" x14ac:dyDescent="0.35">
      <c r="A181" s="22" t="s">
        <v>265</v>
      </c>
      <c r="B181" s="1" t="s">
        <v>10</v>
      </c>
      <c r="C181" s="1" t="s">
        <v>7</v>
      </c>
      <c r="D181" s="1">
        <v>16</v>
      </c>
      <c r="E181" s="1">
        <v>3</v>
      </c>
      <c r="F181" s="1">
        <v>3</v>
      </c>
      <c r="G181" s="1">
        <v>2</v>
      </c>
      <c r="H181" s="1">
        <v>3</v>
      </c>
      <c r="I181" s="1">
        <v>2</v>
      </c>
      <c r="J181" s="1">
        <v>2</v>
      </c>
      <c r="K181" s="1">
        <v>2</v>
      </c>
      <c r="L181" s="1">
        <v>4</v>
      </c>
      <c r="M181" s="1">
        <v>2</v>
      </c>
      <c r="N181" s="1">
        <v>3</v>
      </c>
      <c r="O181" s="1">
        <v>2</v>
      </c>
      <c r="P181" s="1">
        <v>3</v>
      </c>
      <c r="Q181" s="1">
        <v>3</v>
      </c>
      <c r="R181" s="1">
        <v>2</v>
      </c>
      <c r="S181" s="1">
        <v>3</v>
      </c>
      <c r="T181" s="1">
        <v>3</v>
      </c>
      <c r="U181" s="1">
        <v>2</v>
      </c>
      <c r="V181" s="1">
        <v>2</v>
      </c>
      <c r="W181" s="1">
        <v>3</v>
      </c>
      <c r="X181" s="1">
        <v>2</v>
      </c>
      <c r="Y181" s="1">
        <v>2</v>
      </c>
      <c r="Z181" s="1">
        <v>3</v>
      </c>
      <c r="AA181" s="1">
        <v>3</v>
      </c>
      <c r="AB181" s="1">
        <v>2</v>
      </c>
      <c r="AC181" s="1">
        <v>3</v>
      </c>
      <c r="AD181" s="1">
        <v>4</v>
      </c>
      <c r="AE181" s="1">
        <v>68</v>
      </c>
      <c r="AF181" t="str">
        <f t="shared" si="2"/>
        <v>SEDANG</v>
      </c>
    </row>
    <row r="182" spans="1:32" x14ac:dyDescent="0.35">
      <c r="A182" s="22" t="s">
        <v>266</v>
      </c>
      <c r="B182" s="1" t="s">
        <v>10</v>
      </c>
      <c r="C182" s="1" t="s">
        <v>7</v>
      </c>
      <c r="D182" s="1">
        <v>16</v>
      </c>
      <c r="E182" s="1">
        <v>3</v>
      </c>
      <c r="F182" s="1">
        <v>3</v>
      </c>
      <c r="G182" s="1">
        <v>3</v>
      </c>
      <c r="H182" s="1">
        <v>4</v>
      </c>
      <c r="I182" s="1">
        <v>2</v>
      </c>
      <c r="J182" s="1">
        <v>3</v>
      </c>
      <c r="K182" s="1">
        <v>2</v>
      </c>
      <c r="L182" s="1">
        <v>1</v>
      </c>
      <c r="M182" s="1">
        <v>2</v>
      </c>
      <c r="N182" s="1">
        <v>3</v>
      </c>
      <c r="O182" s="1">
        <v>3</v>
      </c>
      <c r="P182" s="1">
        <v>4</v>
      </c>
      <c r="Q182" s="1">
        <v>4</v>
      </c>
      <c r="R182" s="1">
        <v>4</v>
      </c>
      <c r="S182" s="1">
        <v>3</v>
      </c>
      <c r="T182" s="1">
        <v>2</v>
      </c>
      <c r="U182" s="1">
        <v>3</v>
      </c>
      <c r="V182" s="1">
        <v>4</v>
      </c>
      <c r="W182" s="1">
        <v>4</v>
      </c>
      <c r="X182" s="1">
        <v>3</v>
      </c>
      <c r="Y182" s="1">
        <v>3</v>
      </c>
      <c r="Z182" s="1">
        <v>3</v>
      </c>
      <c r="AA182" s="1">
        <v>1</v>
      </c>
      <c r="AB182" s="1">
        <v>2</v>
      </c>
      <c r="AC182" s="1">
        <v>2</v>
      </c>
      <c r="AD182" s="1">
        <v>3</v>
      </c>
      <c r="AE182" s="1">
        <v>74</v>
      </c>
      <c r="AF182" t="str">
        <f t="shared" si="2"/>
        <v>SEDANG</v>
      </c>
    </row>
    <row r="183" spans="1:32" x14ac:dyDescent="0.35">
      <c r="A183" s="22" t="s">
        <v>267</v>
      </c>
      <c r="B183" s="1" t="s">
        <v>10</v>
      </c>
      <c r="C183" s="1" t="s">
        <v>8</v>
      </c>
      <c r="D183" s="1">
        <v>16</v>
      </c>
      <c r="E183" s="1">
        <v>3</v>
      </c>
      <c r="F183" s="1">
        <v>3</v>
      </c>
      <c r="G183" s="1">
        <v>2</v>
      </c>
      <c r="H183" s="1">
        <v>3</v>
      </c>
      <c r="I183" s="1">
        <v>4</v>
      </c>
      <c r="J183" s="1">
        <v>3</v>
      </c>
      <c r="K183" s="1">
        <v>3</v>
      </c>
      <c r="L183" s="1">
        <v>3</v>
      </c>
      <c r="M183" s="1">
        <v>2</v>
      </c>
      <c r="N183" s="1">
        <v>3</v>
      </c>
      <c r="O183" s="1">
        <v>4</v>
      </c>
      <c r="P183" s="1">
        <v>3</v>
      </c>
      <c r="Q183" s="1">
        <v>2</v>
      </c>
      <c r="R183" s="1">
        <v>3</v>
      </c>
      <c r="S183" s="1">
        <v>3</v>
      </c>
      <c r="T183" s="1">
        <v>2</v>
      </c>
      <c r="U183" s="1">
        <v>3</v>
      </c>
      <c r="V183" s="1">
        <v>3</v>
      </c>
      <c r="W183" s="1">
        <v>4</v>
      </c>
      <c r="X183" s="1">
        <v>3</v>
      </c>
      <c r="Y183" s="1">
        <v>3</v>
      </c>
      <c r="Z183" s="1">
        <v>2</v>
      </c>
      <c r="AA183" s="1">
        <v>2</v>
      </c>
      <c r="AB183" s="1">
        <v>3</v>
      </c>
      <c r="AC183" s="1">
        <v>3</v>
      </c>
      <c r="AD183" s="1">
        <v>4</v>
      </c>
      <c r="AE183" s="1">
        <v>76</v>
      </c>
      <c r="AF183" t="str">
        <f t="shared" si="2"/>
        <v>SEDANG</v>
      </c>
    </row>
    <row r="184" spans="1:32" x14ac:dyDescent="0.35">
      <c r="A184" s="22" t="s">
        <v>268</v>
      </c>
      <c r="B184" s="1" t="s">
        <v>10</v>
      </c>
      <c r="C184" s="1" t="s">
        <v>7</v>
      </c>
      <c r="D184" s="1">
        <v>16</v>
      </c>
      <c r="E184" s="1">
        <v>4</v>
      </c>
      <c r="F184" s="1">
        <v>4</v>
      </c>
      <c r="G184" s="1">
        <v>4</v>
      </c>
      <c r="H184" s="1">
        <v>2</v>
      </c>
      <c r="I184" s="1">
        <v>2</v>
      </c>
      <c r="J184" s="1">
        <v>1</v>
      </c>
      <c r="K184" s="1">
        <v>4</v>
      </c>
      <c r="L184" s="1">
        <v>3</v>
      </c>
      <c r="M184" s="1">
        <v>2</v>
      </c>
      <c r="N184" s="1">
        <v>3</v>
      </c>
      <c r="O184" s="1">
        <v>2</v>
      </c>
      <c r="P184" s="1">
        <v>4</v>
      </c>
      <c r="Q184" s="1">
        <v>4</v>
      </c>
      <c r="R184" s="1">
        <v>3</v>
      </c>
      <c r="S184" s="1">
        <v>2</v>
      </c>
      <c r="T184" s="1">
        <v>3</v>
      </c>
      <c r="U184" s="1">
        <v>2</v>
      </c>
      <c r="V184" s="1">
        <v>3</v>
      </c>
      <c r="W184" s="1">
        <v>2</v>
      </c>
      <c r="X184" s="1">
        <v>3</v>
      </c>
      <c r="Y184" s="1">
        <v>2</v>
      </c>
      <c r="Z184" s="1">
        <v>1</v>
      </c>
      <c r="AA184" s="1">
        <v>2</v>
      </c>
      <c r="AB184" s="1">
        <v>2</v>
      </c>
      <c r="AC184" s="1">
        <v>4</v>
      </c>
      <c r="AD184" s="1">
        <v>2</v>
      </c>
      <c r="AE184" s="1">
        <v>70</v>
      </c>
      <c r="AF184" t="str">
        <f t="shared" si="2"/>
        <v>SEDANG</v>
      </c>
    </row>
    <row r="185" spans="1:32" x14ac:dyDescent="0.35">
      <c r="A185" s="22" t="s">
        <v>269</v>
      </c>
      <c r="B185" s="1" t="s">
        <v>10</v>
      </c>
      <c r="C185" s="1" t="s">
        <v>7</v>
      </c>
      <c r="D185" s="1">
        <v>16</v>
      </c>
      <c r="E185" s="1">
        <v>3</v>
      </c>
      <c r="F185" s="1">
        <v>2</v>
      </c>
      <c r="G185" s="1">
        <v>3</v>
      </c>
      <c r="H185" s="1">
        <v>3</v>
      </c>
      <c r="I185" s="1">
        <v>3</v>
      </c>
      <c r="J185" s="1">
        <v>4</v>
      </c>
      <c r="K185" s="1">
        <v>2</v>
      </c>
      <c r="L185" s="1">
        <v>3</v>
      </c>
      <c r="M185" s="1">
        <v>2</v>
      </c>
      <c r="N185" s="1">
        <v>4</v>
      </c>
      <c r="O185" s="1">
        <v>3</v>
      </c>
      <c r="P185" s="1">
        <v>3</v>
      </c>
      <c r="Q185" s="1">
        <v>3</v>
      </c>
      <c r="R185" s="1">
        <v>3</v>
      </c>
      <c r="S185" s="1">
        <v>3</v>
      </c>
      <c r="T185" s="1">
        <v>2</v>
      </c>
      <c r="U185" s="1">
        <v>3</v>
      </c>
      <c r="V185" s="1">
        <v>3</v>
      </c>
      <c r="W185" s="1">
        <v>4</v>
      </c>
      <c r="X185" s="1">
        <v>4</v>
      </c>
      <c r="Y185" s="1">
        <v>3</v>
      </c>
      <c r="Z185" s="1">
        <v>2</v>
      </c>
      <c r="AA185" s="1">
        <v>2</v>
      </c>
      <c r="AB185" s="1">
        <v>3</v>
      </c>
      <c r="AC185" s="1">
        <v>4</v>
      </c>
      <c r="AD185" s="1">
        <v>3</v>
      </c>
      <c r="AE185" s="1">
        <v>77</v>
      </c>
      <c r="AF185" t="str">
        <f t="shared" si="2"/>
        <v>SEDANG</v>
      </c>
    </row>
    <row r="186" spans="1:32" x14ac:dyDescent="0.35">
      <c r="A186" s="22" t="s">
        <v>270</v>
      </c>
      <c r="B186" s="1" t="s">
        <v>9</v>
      </c>
      <c r="C186" s="1" t="s">
        <v>7</v>
      </c>
      <c r="D186" s="1">
        <v>17</v>
      </c>
      <c r="E186" s="1">
        <v>4</v>
      </c>
      <c r="F186" s="1">
        <v>3</v>
      </c>
      <c r="G186" s="1">
        <v>3</v>
      </c>
      <c r="H186" s="1">
        <v>3</v>
      </c>
      <c r="I186" s="1">
        <v>2</v>
      </c>
      <c r="J186" s="1">
        <v>2</v>
      </c>
      <c r="K186" s="1">
        <v>1</v>
      </c>
      <c r="L186" s="1">
        <v>2</v>
      </c>
      <c r="M186" s="1">
        <v>4</v>
      </c>
      <c r="N186" s="1">
        <v>4</v>
      </c>
      <c r="O186" s="1">
        <v>3</v>
      </c>
      <c r="P186" s="1">
        <v>3</v>
      </c>
      <c r="Q186" s="1">
        <v>3</v>
      </c>
      <c r="R186" s="1">
        <v>2</v>
      </c>
      <c r="S186" s="1">
        <v>3</v>
      </c>
      <c r="T186" s="1">
        <v>2</v>
      </c>
      <c r="U186" s="1">
        <v>4</v>
      </c>
      <c r="V186" s="1">
        <v>4</v>
      </c>
      <c r="W186" s="1">
        <v>4</v>
      </c>
      <c r="X186" s="1">
        <v>4</v>
      </c>
      <c r="Y186" s="1">
        <v>3</v>
      </c>
      <c r="Z186" s="1">
        <v>2</v>
      </c>
      <c r="AA186" s="1">
        <v>3</v>
      </c>
      <c r="AB186" s="1">
        <v>3</v>
      </c>
      <c r="AC186" s="1">
        <v>3</v>
      </c>
      <c r="AD186" s="1">
        <v>3</v>
      </c>
      <c r="AE186" s="1">
        <v>77</v>
      </c>
      <c r="AF186" t="str">
        <f t="shared" si="2"/>
        <v>SEDANG</v>
      </c>
    </row>
    <row r="187" spans="1:32" x14ac:dyDescent="0.35">
      <c r="A187" s="22" t="s">
        <v>271</v>
      </c>
      <c r="B187" s="1" t="s">
        <v>10</v>
      </c>
      <c r="C187" s="1" t="s">
        <v>7</v>
      </c>
      <c r="D187" s="1">
        <v>16</v>
      </c>
      <c r="E187" s="1">
        <v>2</v>
      </c>
      <c r="F187" s="1">
        <v>2</v>
      </c>
      <c r="G187" s="1">
        <v>2</v>
      </c>
      <c r="H187" s="1">
        <v>4</v>
      </c>
      <c r="I187" s="1">
        <v>3</v>
      </c>
      <c r="J187" s="1">
        <v>3</v>
      </c>
      <c r="K187" s="1">
        <v>3</v>
      </c>
      <c r="L187" s="1">
        <v>2</v>
      </c>
      <c r="M187" s="1">
        <v>2</v>
      </c>
      <c r="N187" s="1">
        <v>2</v>
      </c>
      <c r="O187" s="1">
        <v>2</v>
      </c>
      <c r="P187" s="1">
        <v>2</v>
      </c>
      <c r="Q187" s="1">
        <v>3</v>
      </c>
      <c r="R187" s="1">
        <v>2</v>
      </c>
      <c r="S187" s="1">
        <v>3</v>
      </c>
      <c r="T187" s="1">
        <v>2</v>
      </c>
      <c r="U187" s="1">
        <v>3</v>
      </c>
      <c r="V187" s="1">
        <v>4</v>
      </c>
      <c r="W187" s="1">
        <v>3</v>
      </c>
      <c r="X187" s="1">
        <v>2</v>
      </c>
      <c r="Y187" s="1">
        <v>3</v>
      </c>
      <c r="Z187" s="1">
        <v>2</v>
      </c>
      <c r="AA187" s="1">
        <v>2</v>
      </c>
      <c r="AB187" s="1">
        <v>2</v>
      </c>
      <c r="AC187" s="1">
        <v>4</v>
      </c>
      <c r="AD187" s="1">
        <v>1</v>
      </c>
      <c r="AE187" s="1">
        <v>65</v>
      </c>
      <c r="AF187" t="str">
        <f t="shared" si="2"/>
        <v>SEDANG</v>
      </c>
    </row>
    <row r="188" spans="1:32" x14ac:dyDescent="0.35">
      <c r="A188" s="22" t="s">
        <v>272</v>
      </c>
      <c r="B188" s="1" t="s">
        <v>9</v>
      </c>
      <c r="C188" s="1" t="s">
        <v>7</v>
      </c>
      <c r="D188" s="1">
        <v>17</v>
      </c>
      <c r="E188" s="1">
        <v>3</v>
      </c>
      <c r="F188" s="1">
        <v>3</v>
      </c>
      <c r="G188" s="1">
        <v>2</v>
      </c>
      <c r="H188" s="1">
        <v>3</v>
      </c>
      <c r="I188" s="1">
        <v>1</v>
      </c>
      <c r="J188" s="1">
        <v>4</v>
      </c>
      <c r="K188" s="1">
        <v>3</v>
      </c>
      <c r="L188" s="1">
        <v>3</v>
      </c>
      <c r="M188" s="1">
        <v>3</v>
      </c>
      <c r="N188" s="1">
        <v>3</v>
      </c>
      <c r="O188" s="1">
        <v>2</v>
      </c>
      <c r="P188" s="1">
        <v>2</v>
      </c>
      <c r="Q188" s="1">
        <v>3</v>
      </c>
      <c r="R188" s="1">
        <v>3</v>
      </c>
      <c r="S188" s="1">
        <v>2</v>
      </c>
      <c r="T188" s="1">
        <v>1</v>
      </c>
      <c r="U188" s="1">
        <v>2</v>
      </c>
      <c r="V188" s="1">
        <v>4</v>
      </c>
      <c r="W188" s="1">
        <v>3</v>
      </c>
      <c r="X188" s="1">
        <v>1</v>
      </c>
      <c r="Y188" s="1">
        <v>2</v>
      </c>
      <c r="Z188" s="1">
        <v>3</v>
      </c>
      <c r="AA188" s="1">
        <v>3</v>
      </c>
      <c r="AB188" s="1">
        <v>3</v>
      </c>
      <c r="AC188" s="1">
        <v>4</v>
      </c>
      <c r="AD188" s="1">
        <v>2</v>
      </c>
      <c r="AE188" s="1">
        <v>68</v>
      </c>
      <c r="AF188" t="str">
        <f t="shared" si="2"/>
        <v>SEDANG</v>
      </c>
    </row>
    <row r="189" spans="1:32" x14ac:dyDescent="0.35">
      <c r="A189" s="22" t="s">
        <v>273</v>
      </c>
      <c r="B189" s="1" t="s">
        <v>9</v>
      </c>
      <c r="C189" s="1" t="s">
        <v>7</v>
      </c>
      <c r="D189" s="1">
        <v>17</v>
      </c>
      <c r="E189" s="1">
        <v>3</v>
      </c>
      <c r="F189" s="1">
        <v>1</v>
      </c>
      <c r="G189" s="1">
        <v>4</v>
      </c>
      <c r="H189" s="1">
        <v>3</v>
      </c>
      <c r="I189" s="1">
        <v>2</v>
      </c>
      <c r="J189" s="1">
        <v>4</v>
      </c>
      <c r="K189" s="1">
        <v>3</v>
      </c>
      <c r="L189" s="1">
        <v>3</v>
      </c>
      <c r="M189" s="1">
        <v>3</v>
      </c>
      <c r="N189" s="1">
        <v>2</v>
      </c>
      <c r="O189" s="1">
        <v>2</v>
      </c>
      <c r="P189" s="1">
        <v>1</v>
      </c>
      <c r="Q189" s="1">
        <v>2</v>
      </c>
      <c r="R189" s="1">
        <v>3</v>
      </c>
      <c r="S189" s="1">
        <v>3</v>
      </c>
      <c r="T189" s="1">
        <v>2</v>
      </c>
      <c r="U189" s="1">
        <v>3</v>
      </c>
      <c r="V189" s="1">
        <v>4</v>
      </c>
      <c r="W189" s="1">
        <v>2</v>
      </c>
      <c r="X189" s="1">
        <v>4</v>
      </c>
      <c r="Y189" s="1">
        <v>1</v>
      </c>
      <c r="Z189" s="1">
        <v>3</v>
      </c>
      <c r="AA189" s="1">
        <v>3</v>
      </c>
      <c r="AB189" s="1">
        <v>3</v>
      </c>
      <c r="AC189" s="1">
        <v>3</v>
      </c>
      <c r="AD189" s="1">
        <v>2</v>
      </c>
      <c r="AE189" s="1">
        <v>69</v>
      </c>
      <c r="AF189" t="str">
        <f t="shared" si="2"/>
        <v>SEDANG</v>
      </c>
    </row>
    <row r="190" spans="1:32" x14ac:dyDescent="0.35">
      <c r="A190" s="22" t="s">
        <v>274</v>
      </c>
      <c r="B190" s="1" t="s">
        <v>9</v>
      </c>
      <c r="C190" s="1" t="s">
        <v>8</v>
      </c>
      <c r="D190" s="1">
        <v>16</v>
      </c>
      <c r="E190" s="1">
        <v>3</v>
      </c>
      <c r="F190" s="1">
        <v>4</v>
      </c>
      <c r="G190" s="1">
        <v>3</v>
      </c>
      <c r="H190" s="1">
        <v>1</v>
      </c>
      <c r="I190" s="1">
        <v>3</v>
      </c>
      <c r="J190" s="1">
        <v>3</v>
      </c>
      <c r="K190" s="1">
        <v>1</v>
      </c>
      <c r="L190" s="1">
        <v>2</v>
      </c>
      <c r="M190" s="1">
        <v>1</v>
      </c>
      <c r="N190" s="1">
        <v>3</v>
      </c>
      <c r="O190" s="1">
        <v>2</v>
      </c>
      <c r="P190" s="1">
        <v>2</v>
      </c>
      <c r="Q190" s="1">
        <v>3</v>
      </c>
      <c r="R190" s="1">
        <v>2</v>
      </c>
      <c r="S190" s="1">
        <v>2</v>
      </c>
      <c r="T190" s="1">
        <v>3</v>
      </c>
      <c r="U190" s="1">
        <v>3</v>
      </c>
      <c r="V190" s="1">
        <v>3</v>
      </c>
      <c r="W190" s="1">
        <v>3</v>
      </c>
      <c r="X190" s="1">
        <v>4</v>
      </c>
      <c r="Y190" s="1">
        <v>2</v>
      </c>
      <c r="Z190" s="1">
        <v>2</v>
      </c>
      <c r="AA190" s="1">
        <v>2</v>
      </c>
      <c r="AB190" s="1">
        <v>4</v>
      </c>
      <c r="AC190" s="1">
        <v>2</v>
      </c>
      <c r="AD190" s="1">
        <v>2</v>
      </c>
      <c r="AE190" s="1">
        <v>65</v>
      </c>
      <c r="AF190" t="str">
        <f t="shared" si="2"/>
        <v>SEDANG</v>
      </c>
    </row>
    <row r="191" spans="1:32" x14ac:dyDescent="0.35">
      <c r="A191" s="22" t="s">
        <v>275</v>
      </c>
      <c r="B191" s="1" t="s">
        <v>10</v>
      </c>
      <c r="C191" s="1" t="s">
        <v>8</v>
      </c>
      <c r="D191" s="1">
        <v>16</v>
      </c>
      <c r="E191" s="1">
        <v>3</v>
      </c>
      <c r="F191" s="1">
        <v>3</v>
      </c>
      <c r="G191" s="1">
        <v>3</v>
      </c>
      <c r="H191" s="1">
        <v>4</v>
      </c>
      <c r="I191" s="1">
        <v>2</v>
      </c>
      <c r="J191" s="1">
        <v>1</v>
      </c>
      <c r="K191" s="1">
        <v>3</v>
      </c>
      <c r="L191" s="1">
        <v>3</v>
      </c>
      <c r="M191" s="1">
        <v>3</v>
      </c>
      <c r="N191" s="1">
        <v>3</v>
      </c>
      <c r="O191" s="1">
        <v>3</v>
      </c>
      <c r="P191" s="1">
        <v>4</v>
      </c>
      <c r="Q191" s="1">
        <v>1</v>
      </c>
      <c r="R191" s="1">
        <v>1</v>
      </c>
      <c r="S191" s="1">
        <v>3</v>
      </c>
      <c r="T191" s="1">
        <v>2</v>
      </c>
      <c r="U191" s="1">
        <v>3</v>
      </c>
      <c r="V191" s="1">
        <v>1</v>
      </c>
      <c r="W191" s="1">
        <v>1</v>
      </c>
      <c r="X191" s="1">
        <v>3</v>
      </c>
      <c r="Y191" s="1">
        <v>3</v>
      </c>
      <c r="Z191" s="1">
        <v>2</v>
      </c>
      <c r="AA191" s="1">
        <v>4</v>
      </c>
      <c r="AB191" s="1">
        <v>3</v>
      </c>
      <c r="AC191" s="1">
        <v>3</v>
      </c>
      <c r="AD191" s="1">
        <v>4</v>
      </c>
      <c r="AE191" s="1">
        <v>69</v>
      </c>
      <c r="AF191" t="str">
        <f t="shared" si="2"/>
        <v>SEDANG</v>
      </c>
    </row>
    <row r="192" spans="1:32" x14ac:dyDescent="0.35">
      <c r="A192" s="22" t="s">
        <v>276</v>
      </c>
      <c r="B192" s="1" t="s">
        <v>10</v>
      </c>
      <c r="C192" s="1" t="s">
        <v>8</v>
      </c>
      <c r="D192" s="1">
        <v>15</v>
      </c>
      <c r="E192" s="1">
        <v>3</v>
      </c>
      <c r="F192" s="1">
        <v>3</v>
      </c>
      <c r="G192" s="1">
        <v>1</v>
      </c>
      <c r="H192" s="1">
        <v>3</v>
      </c>
      <c r="I192" s="1">
        <v>3</v>
      </c>
      <c r="J192" s="1">
        <v>3</v>
      </c>
      <c r="K192" s="1">
        <v>1</v>
      </c>
      <c r="L192" s="1">
        <v>1</v>
      </c>
      <c r="M192" s="1">
        <v>1</v>
      </c>
      <c r="N192" s="1">
        <v>3</v>
      </c>
      <c r="O192" s="1">
        <v>4</v>
      </c>
      <c r="P192" s="1">
        <v>4</v>
      </c>
      <c r="Q192" s="1">
        <v>3</v>
      </c>
      <c r="R192" s="1">
        <v>2</v>
      </c>
      <c r="S192" s="1">
        <v>2</v>
      </c>
      <c r="T192" s="1">
        <v>3</v>
      </c>
      <c r="U192" s="1">
        <v>4</v>
      </c>
      <c r="V192" s="1">
        <v>3</v>
      </c>
      <c r="W192" s="1">
        <v>3</v>
      </c>
      <c r="X192" s="1">
        <v>4</v>
      </c>
      <c r="Y192" s="1">
        <v>2</v>
      </c>
      <c r="Z192" s="1">
        <v>3</v>
      </c>
      <c r="AA192" s="1">
        <v>2</v>
      </c>
      <c r="AB192" s="1">
        <v>3</v>
      </c>
      <c r="AC192" s="1">
        <v>4</v>
      </c>
      <c r="AD192" s="1">
        <v>4</v>
      </c>
      <c r="AE192" s="1">
        <v>72</v>
      </c>
      <c r="AF192" t="str">
        <f t="shared" si="2"/>
        <v>SEDANG</v>
      </c>
    </row>
    <row r="193" spans="1:32" x14ac:dyDescent="0.35">
      <c r="A193" s="22" t="s">
        <v>277</v>
      </c>
      <c r="B193" s="1" t="s">
        <v>10</v>
      </c>
      <c r="C193" s="1" t="s">
        <v>8</v>
      </c>
      <c r="D193" s="1">
        <v>17</v>
      </c>
      <c r="E193" s="1">
        <v>4</v>
      </c>
      <c r="F193" s="1">
        <v>3</v>
      </c>
      <c r="G193" s="1">
        <v>2</v>
      </c>
      <c r="H193" s="1">
        <v>3</v>
      </c>
      <c r="I193" s="1">
        <v>4</v>
      </c>
      <c r="J193" s="1">
        <v>4</v>
      </c>
      <c r="K193" s="1">
        <v>1</v>
      </c>
      <c r="L193" s="1">
        <v>2</v>
      </c>
      <c r="M193" s="1">
        <v>2</v>
      </c>
      <c r="N193" s="1">
        <v>2</v>
      </c>
      <c r="O193" s="1">
        <v>1</v>
      </c>
      <c r="P193" s="1">
        <v>2</v>
      </c>
      <c r="Q193" s="1">
        <v>4</v>
      </c>
      <c r="R193" s="1">
        <v>2</v>
      </c>
      <c r="S193" s="1">
        <v>3</v>
      </c>
      <c r="T193" s="1">
        <v>1</v>
      </c>
      <c r="U193" s="1">
        <v>1</v>
      </c>
      <c r="V193" s="1">
        <v>3</v>
      </c>
      <c r="W193" s="1">
        <v>3</v>
      </c>
      <c r="X193" s="1">
        <v>2</v>
      </c>
      <c r="Y193" s="1">
        <v>3</v>
      </c>
      <c r="Z193" s="1">
        <v>4</v>
      </c>
      <c r="AA193" s="1">
        <v>2</v>
      </c>
      <c r="AB193" s="1">
        <v>3</v>
      </c>
      <c r="AC193" s="1">
        <v>2</v>
      </c>
      <c r="AD193" s="1">
        <v>3</v>
      </c>
      <c r="AE193" s="1">
        <v>66</v>
      </c>
      <c r="AF193" t="str">
        <f t="shared" si="2"/>
        <v>SEDANG</v>
      </c>
    </row>
    <row r="194" spans="1:32" x14ac:dyDescent="0.35">
      <c r="A194" s="22" t="s">
        <v>278</v>
      </c>
      <c r="B194" s="1" t="s">
        <v>9</v>
      </c>
      <c r="C194" s="1" t="s">
        <v>8</v>
      </c>
      <c r="D194" s="1">
        <v>17</v>
      </c>
      <c r="E194" s="1">
        <v>3</v>
      </c>
      <c r="F194" s="1">
        <v>3</v>
      </c>
      <c r="G194" s="1">
        <v>3</v>
      </c>
      <c r="H194" s="1">
        <v>4</v>
      </c>
      <c r="I194" s="1">
        <v>2</v>
      </c>
      <c r="J194" s="1">
        <v>3</v>
      </c>
      <c r="K194" s="1">
        <v>3</v>
      </c>
      <c r="L194" s="1">
        <v>1</v>
      </c>
      <c r="M194" s="1">
        <v>3</v>
      </c>
      <c r="N194" s="1">
        <v>2</v>
      </c>
      <c r="O194" s="1">
        <v>3</v>
      </c>
      <c r="P194" s="1">
        <v>3</v>
      </c>
      <c r="Q194" s="1">
        <v>2</v>
      </c>
      <c r="R194" s="1">
        <v>3</v>
      </c>
      <c r="S194" s="1">
        <v>2</v>
      </c>
      <c r="T194" s="1">
        <v>1</v>
      </c>
      <c r="U194" s="1">
        <v>3</v>
      </c>
      <c r="V194" s="1">
        <v>4</v>
      </c>
      <c r="W194" s="1">
        <v>3</v>
      </c>
      <c r="X194" s="1">
        <v>2</v>
      </c>
      <c r="Y194" s="1">
        <v>4</v>
      </c>
      <c r="Z194" s="1">
        <v>1</v>
      </c>
      <c r="AA194" s="1">
        <v>2</v>
      </c>
      <c r="AB194" s="1">
        <v>3</v>
      </c>
      <c r="AC194" s="1">
        <v>4</v>
      </c>
      <c r="AD194" s="1">
        <v>4</v>
      </c>
      <c r="AE194" s="1">
        <v>71</v>
      </c>
      <c r="AF194" t="str">
        <f t="shared" si="2"/>
        <v>SEDANG</v>
      </c>
    </row>
    <row r="195" spans="1:32" x14ac:dyDescent="0.35">
      <c r="A195" s="22" t="s">
        <v>279</v>
      </c>
      <c r="B195" s="1" t="s">
        <v>10</v>
      </c>
      <c r="C195" s="1" t="s">
        <v>7</v>
      </c>
      <c r="D195" s="1">
        <v>16</v>
      </c>
      <c r="E195" s="1">
        <v>3</v>
      </c>
      <c r="F195" s="1">
        <v>3</v>
      </c>
      <c r="G195" s="1">
        <v>2</v>
      </c>
      <c r="H195" s="1">
        <v>1</v>
      </c>
      <c r="I195" s="1">
        <v>4</v>
      </c>
      <c r="J195" s="1">
        <v>2</v>
      </c>
      <c r="K195" s="1">
        <v>1</v>
      </c>
      <c r="L195" s="1">
        <v>3</v>
      </c>
      <c r="M195" s="1">
        <v>2</v>
      </c>
      <c r="N195" s="1">
        <v>3</v>
      </c>
      <c r="O195" s="1">
        <v>3</v>
      </c>
      <c r="P195" s="1">
        <v>3</v>
      </c>
      <c r="Q195" s="1">
        <v>3</v>
      </c>
      <c r="R195" s="1">
        <v>1</v>
      </c>
      <c r="S195" s="1">
        <v>3</v>
      </c>
      <c r="T195" s="1">
        <v>2</v>
      </c>
      <c r="U195" s="1">
        <v>3</v>
      </c>
      <c r="V195" s="1">
        <v>4</v>
      </c>
      <c r="W195" s="1">
        <v>3</v>
      </c>
      <c r="X195" s="1">
        <v>4</v>
      </c>
      <c r="Y195" s="1">
        <v>3</v>
      </c>
      <c r="Z195" s="1">
        <v>1</v>
      </c>
      <c r="AA195" s="1">
        <v>3</v>
      </c>
      <c r="AB195" s="1">
        <v>4</v>
      </c>
      <c r="AC195" s="1">
        <v>4</v>
      </c>
      <c r="AD195" s="1">
        <v>3</v>
      </c>
      <c r="AE195" s="1">
        <v>71</v>
      </c>
      <c r="AF195" t="str">
        <f t="shared" ref="AF195:AF258" si="3">IF(AE195&lt;64.19,"RENDAH",IF(AE195&lt;77.55,"SEDANG",IF(AE195&gt;77.55,"TINGGI")))</f>
        <v>SEDANG</v>
      </c>
    </row>
    <row r="196" spans="1:32" x14ac:dyDescent="0.35">
      <c r="A196" s="22" t="s">
        <v>280</v>
      </c>
      <c r="B196" s="1" t="s">
        <v>10</v>
      </c>
      <c r="C196" s="1" t="s">
        <v>7</v>
      </c>
      <c r="D196" s="1">
        <v>16</v>
      </c>
      <c r="E196" s="1">
        <v>1</v>
      </c>
      <c r="F196" s="1">
        <v>2</v>
      </c>
      <c r="G196" s="1">
        <v>1</v>
      </c>
      <c r="H196" s="1">
        <v>4</v>
      </c>
      <c r="I196" s="1">
        <v>3</v>
      </c>
      <c r="J196" s="1">
        <v>1</v>
      </c>
      <c r="K196" s="1">
        <v>1</v>
      </c>
      <c r="L196" s="1">
        <v>2</v>
      </c>
      <c r="M196" s="1">
        <v>2</v>
      </c>
      <c r="N196" s="1">
        <v>2</v>
      </c>
      <c r="O196" s="1">
        <v>3</v>
      </c>
      <c r="P196" s="1">
        <v>4</v>
      </c>
      <c r="Q196" s="1">
        <v>3</v>
      </c>
      <c r="R196" s="1">
        <v>4</v>
      </c>
      <c r="S196" s="1">
        <v>2</v>
      </c>
      <c r="T196" s="1">
        <v>2</v>
      </c>
      <c r="U196" s="1">
        <v>3</v>
      </c>
      <c r="V196" s="1">
        <v>3</v>
      </c>
      <c r="W196" s="1">
        <v>4</v>
      </c>
      <c r="X196" s="1">
        <v>2</v>
      </c>
      <c r="Y196" s="1">
        <v>1</v>
      </c>
      <c r="Z196" s="1">
        <v>2</v>
      </c>
      <c r="AA196" s="1">
        <v>4</v>
      </c>
      <c r="AB196" s="1">
        <v>4</v>
      </c>
      <c r="AC196" s="1">
        <v>4</v>
      </c>
      <c r="AD196" s="1">
        <v>4</v>
      </c>
      <c r="AE196" s="1">
        <v>68</v>
      </c>
      <c r="AF196" t="str">
        <f t="shared" si="3"/>
        <v>SEDANG</v>
      </c>
    </row>
    <row r="197" spans="1:32" x14ac:dyDescent="0.35">
      <c r="A197" s="22" t="s">
        <v>281</v>
      </c>
      <c r="B197" s="1" t="s">
        <v>10</v>
      </c>
      <c r="C197" s="1" t="s">
        <v>7</v>
      </c>
      <c r="D197" s="1">
        <v>17</v>
      </c>
      <c r="E197" s="1">
        <v>2</v>
      </c>
      <c r="F197" s="1">
        <v>1</v>
      </c>
      <c r="G197" s="1">
        <v>2</v>
      </c>
      <c r="H197" s="1">
        <v>3</v>
      </c>
      <c r="I197" s="1">
        <v>3</v>
      </c>
      <c r="J197" s="1">
        <v>3</v>
      </c>
      <c r="K197" s="1">
        <v>1</v>
      </c>
      <c r="L197" s="1">
        <v>2</v>
      </c>
      <c r="M197" s="1">
        <v>3</v>
      </c>
      <c r="N197" s="1">
        <v>2</v>
      </c>
      <c r="O197" s="1">
        <v>3</v>
      </c>
      <c r="P197" s="1">
        <v>3</v>
      </c>
      <c r="Q197" s="1">
        <v>2</v>
      </c>
      <c r="R197" s="1">
        <v>2</v>
      </c>
      <c r="S197" s="1">
        <v>3</v>
      </c>
      <c r="T197" s="1">
        <v>3</v>
      </c>
      <c r="U197" s="1">
        <v>3</v>
      </c>
      <c r="V197" s="1">
        <v>3</v>
      </c>
      <c r="W197" s="1">
        <v>3</v>
      </c>
      <c r="X197" s="1">
        <v>2</v>
      </c>
      <c r="Y197" s="1">
        <v>2</v>
      </c>
      <c r="Z197" s="1">
        <v>1</v>
      </c>
      <c r="AA197" s="1">
        <v>3</v>
      </c>
      <c r="AB197" s="1">
        <v>2</v>
      </c>
      <c r="AC197" s="1">
        <v>3</v>
      </c>
      <c r="AD197" s="1">
        <v>4</v>
      </c>
      <c r="AE197" s="1">
        <v>64</v>
      </c>
      <c r="AF197" t="str">
        <f t="shared" si="3"/>
        <v>RENDAH</v>
      </c>
    </row>
    <row r="198" spans="1:32" x14ac:dyDescent="0.35">
      <c r="A198" s="22" t="s">
        <v>282</v>
      </c>
      <c r="B198" s="1" t="s">
        <v>9</v>
      </c>
      <c r="C198" s="1" t="s">
        <v>7</v>
      </c>
      <c r="D198" s="1">
        <v>16</v>
      </c>
      <c r="E198" s="1">
        <v>4</v>
      </c>
      <c r="F198" s="1">
        <v>4</v>
      </c>
      <c r="G198" s="1">
        <v>3</v>
      </c>
      <c r="H198" s="1">
        <v>3</v>
      </c>
      <c r="I198" s="1">
        <v>3</v>
      </c>
      <c r="J198" s="1">
        <v>3</v>
      </c>
      <c r="K198" s="1">
        <v>2</v>
      </c>
      <c r="L198" s="1">
        <v>2</v>
      </c>
      <c r="M198" s="1">
        <v>4</v>
      </c>
      <c r="N198" s="1">
        <v>4</v>
      </c>
      <c r="O198" s="1">
        <v>2</v>
      </c>
      <c r="P198" s="1">
        <v>4</v>
      </c>
      <c r="Q198" s="1">
        <v>3</v>
      </c>
      <c r="R198" s="1">
        <v>2</v>
      </c>
      <c r="S198" s="1">
        <v>3</v>
      </c>
      <c r="T198" s="1">
        <v>2</v>
      </c>
      <c r="U198" s="1">
        <v>2</v>
      </c>
      <c r="V198" s="1">
        <v>4</v>
      </c>
      <c r="W198" s="1">
        <v>3</v>
      </c>
      <c r="X198" s="1">
        <v>3</v>
      </c>
      <c r="Y198" s="1">
        <v>3</v>
      </c>
      <c r="Z198" s="1">
        <v>2</v>
      </c>
      <c r="AA198" s="1">
        <v>4</v>
      </c>
      <c r="AB198" s="1">
        <v>2</v>
      </c>
      <c r="AC198" s="1">
        <v>3</v>
      </c>
      <c r="AD198" s="1">
        <v>4</v>
      </c>
      <c r="AE198" s="1">
        <v>78</v>
      </c>
      <c r="AF198" t="str">
        <f t="shared" si="3"/>
        <v>TINGGI</v>
      </c>
    </row>
    <row r="199" spans="1:32" x14ac:dyDescent="0.35">
      <c r="A199" s="22" t="s">
        <v>283</v>
      </c>
      <c r="B199" s="1" t="s">
        <v>9</v>
      </c>
      <c r="C199" s="1" t="s">
        <v>7</v>
      </c>
      <c r="D199" s="1">
        <v>17</v>
      </c>
      <c r="E199" s="1">
        <v>4</v>
      </c>
      <c r="F199" s="1">
        <v>1</v>
      </c>
      <c r="G199" s="1">
        <v>2</v>
      </c>
      <c r="H199" s="1">
        <v>3</v>
      </c>
      <c r="I199" s="1">
        <v>3</v>
      </c>
      <c r="J199" s="1">
        <v>2</v>
      </c>
      <c r="K199" s="1">
        <v>2</v>
      </c>
      <c r="L199" s="1">
        <v>1</v>
      </c>
      <c r="M199" s="1">
        <v>3</v>
      </c>
      <c r="N199" s="1">
        <v>2</v>
      </c>
      <c r="O199" s="1">
        <v>3</v>
      </c>
      <c r="P199" s="1">
        <v>4</v>
      </c>
      <c r="Q199" s="1">
        <v>3</v>
      </c>
      <c r="R199" s="1">
        <v>3</v>
      </c>
      <c r="S199" s="1">
        <v>2</v>
      </c>
      <c r="T199" s="1">
        <v>1</v>
      </c>
      <c r="U199" s="1">
        <v>2</v>
      </c>
      <c r="V199" s="1">
        <v>3</v>
      </c>
      <c r="W199" s="1">
        <v>3</v>
      </c>
      <c r="X199" s="1">
        <v>4</v>
      </c>
      <c r="Y199" s="1">
        <v>4</v>
      </c>
      <c r="Z199" s="1">
        <v>3</v>
      </c>
      <c r="AA199" s="1">
        <v>3</v>
      </c>
      <c r="AB199" s="1">
        <v>3</v>
      </c>
      <c r="AC199" s="1">
        <v>4</v>
      </c>
      <c r="AD199" s="1">
        <v>2</v>
      </c>
      <c r="AE199" s="1">
        <v>70</v>
      </c>
      <c r="AF199" t="str">
        <f t="shared" si="3"/>
        <v>SEDANG</v>
      </c>
    </row>
    <row r="200" spans="1:32" x14ac:dyDescent="0.35">
      <c r="A200" s="22" t="s">
        <v>284</v>
      </c>
      <c r="B200" s="1" t="s">
        <v>10</v>
      </c>
      <c r="C200" s="1" t="s">
        <v>7</v>
      </c>
      <c r="D200" s="1">
        <v>16</v>
      </c>
      <c r="E200" s="1">
        <v>2</v>
      </c>
      <c r="F200" s="1">
        <v>2</v>
      </c>
      <c r="G200" s="1">
        <v>2</v>
      </c>
      <c r="H200" s="1">
        <v>2</v>
      </c>
      <c r="I200" s="1">
        <v>2</v>
      </c>
      <c r="J200" s="1">
        <v>2</v>
      </c>
      <c r="K200" s="1">
        <v>2</v>
      </c>
      <c r="L200" s="1">
        <v>3</v>
      </c>
      <c r="M200" s="1">
        <v>2</v>
      </c>
      <c r="N200" s="1">
        <v>4</v>
      </c>
      <c r="O200" s="1">
        <v>2</v>
      </c>
      <c r="P200" s="1">
        <v>3</v>
      </c>
      <c r="Q200" s="1">
        <v>4</v>
      </c>
      <c r="R200" s="1">
        <v>3</v>
      </c>
      <c r="S200" s="1">
        <v>2</v>
      </c>
      <c r="T200" s="1">
        <v>1</v>
      </c>
      <c r="U200" s="1">
        <v>2</v>
      </c>
      <c r="V200" s="1">
        <v>4</v>
      </c>
      <c r="W200" s="1">
        <v>3</v>
      </c>
      <c r="X200" s="1">
        <v>2</v>
      </c>
      <c r="Y200" s="1">
        <v>3</v>
      </c>
      <c r="Z200" s="1">
        <v>2</v>
      </c>
      <c r="AA200" s="1">
        <v>2</v>
      </c>
      <c r="AB200" s="1">
        <v>2</v>
      </c>
      <c r="AC200" s="1">
        <v>2</v>
      </c>
      <c r="AD200" s="1">
        <v>4</v>
      </c>
      <c r="AE200" s="1">
        <v>64</v>
      </c>
      <c r="AF200" t="str">
        <f t="shared" si="3"/>
        <v>RENDAH</v>
      </c>
    </row>
    <row r="201" spans="1:32" x14ac:dyDescent="0.35">
      <c r="A201" s="22" t="s">
        <v>285</v>
      </c>
      <c r="B201" s="1" t="s">
        <v>9</v>
      </c>
      <c r="C201" s="1" t="s">
        <v>7</v>
      </c>
      <c r="D201" s="1">
        <v>17</v>
      </c>
      <c r="E201" s="1">
        <v>3</v>
      </c>
      <c r="F201" s="1">
        <v>1</v>
      </c>
      <c r="G201" s="1">
        <v>3</v>
      </c>
      <c r="H201" s="1">
        <v>4</v>
      </c>
      <c r="I201" s="1">
        <v>4</v>
      </c>
      <c r="J201" s="1">
        <v>4</v>
      </c>
      <c r="K201" s="1">
        <v>2</v>
      </c>
      <c r="L201" s="1">
        <v>2</v>
      </c>
      <c r="M201" s="1">
        <v>2</v>
      </c>
      <c r="N201" s="1">
        <v>3</v>
      </c>
      <c r="O201" s="1">
        <v>3</v>
      </c>
      <c r="P201" s="1">
        <v>3</v>
      </c>
      <c r="Q201" s="1">
        <v>1</v>
      </c>
      <c r="R201" s="1">
        <v>3</v>
      </c>
      <c r="S201" s="1">
        <v>4</v>
      </c>
      <c r="T201" s="1">
        <v>1</v>
      </c>
      <c r="U201" s="1">
        <v>4</v>
      </c>
      <c r="V201" s="1">
        <v>3</v>
      </c>
      <c r="W201" s="1">
        <v>1</v>
      </c>
      <c r="X201" s="1">
        <v>3</v>
      </c>
      <c r="Y201" s="1">
        <v>1</v>
      </c>
      <c r="Z201" s="1">
        <v>1</v>
      </c>
      <c r="AA201" s="1">
        <v>2</v>
      </c>
      <c r="AB201" s="1">
        <v>4</v>
      </c>
      <c r="AC201" s="1">
        <v>3</v>
      </c>
      <c r="AD201" s="1">
        <v>4</v>
      </c>
      <c r="AE201" s="1">
        <v>69</v>
      </c>
      <c r="AF201" t="str">
        <f t="shared" si="3"/>
        <v>SEDANG</v>
      </c>
    </row>
    <row r="202" spans="1:32" x14ac:dyDescent="0.35">
      <c r="A202" s="22" t="s">
        <v>286</v>
      </c>
      <c r="B202" s="1" t="s">
        <v>10</v>
      </c>
      <c r="C202" s="1" t="s">
        <v>7</v>
      </c>
      <c r="D202" s="1">
        <v>16</v>
      </c>
      <c r="E202" s="1">
        <v>3</v>
      </c>
      <c r="F202" s="1">
        <v>3</v>
      </c>
      <c r="G202" s="1">
        <v>4</v>
      </c>
      <c r="H202" s="1">
        <v>3</v>
      </c>
      <c r="I202" s="1">
        <v>3</v>
      </c>
      <c r="J202" s="1">
        <v>3</v>
      </c>
      <c r="K202" s="1">
        <v>2</v>
      </c>
      <c r="L202" s="1">
        <v>3</v>
      </c>
      <c r="M202" s="1">
        <v>3</v>
      </c>
      <c r="N202" s="1">
        <v>4</v>
      </c>
      <c r="O202" s="1">
        <v>3</v>
      </c>
      <c r="P202" s="1">
        <v>4</v>
      </c>
      <c r="Q202" s="1">
        <v>3</v>
      </c>
      <c r="R202" s="1">
        <v>2</v>
      </c>
      <c r="S202" s="1">
        <v>2</v>
      </c>
      <c r="T202" s="1">
        <v>2</v>
      </c>
      <c r="U202" s="1">
        <v>3</v>
      </c>
      <c r="V202" s="1">
        <v>3</v>
      </c>
      <c r="W202" s="1">
        <v>3</v>
      </c>
      <c r="X202" s="1">
        <v>3</v>
      </c>
      <c r="Y202" s="1">
        <v>3</v>
      </c>
      <c r="Z202" s="1">
        <v>2</v>
      </c>
      <c r="AA202" s="1">
        <v>3</v>
      </c>
      <c r="AB202" s="1">
        <v>3</v>
      </c>
      <c r="AC202" s="1">
        <v>3</v>
      </c>
      <c r="AD202" s="1">
        <v>3</v>
      </c>
      <c r="AE202" s="1">
        <v>76</v>
      </c>
      <c r="AF202" t="str">
        <f t="shared" si="3"/>
        <v>SEDANG</v>
      </c>
    </row>
    <row r="203" spans="1:32" x14ac:dyDescent="0.35">
      <c r="A203" s="22" t="s">
        <v>287</v>
      </c>
      <c r="B203" s="1" t="s">
        <v>10</v>
      </c>
      <c r="C203" s="1" t="s">
        <v>7</v>
      </c>
      <c r="D203" s="1">
        <v>16</v>
      </c>
      <c r="E203" s="1">
        <v>3</v>
      </c>
      <c r="F203" s="1">
        <v>3</v>
      </c>
      <c r="G203" s="1">
        <v>4</v>
      </c>
      <c r="H203" s="1">
        <v>3</v>
      </c>
      <c r="I203" s="1">
        <v>4</v>
      </c>
      <c r="J203" s="1">
        <v>3</v>
      </c>
      <c r="K203" s="1">
        <v>2</v>
      </c>
      <c r="L203" s="1">
        <v>3</v>
      </c>
      <c r="M203" s="1">
        <v>4</v>
      </c>
      <c r="N203" s="1">
        <v>3</v>
      </c>
      <c r="O203" s="1">
        <v>3</v>
      </c>
      <c r="P203" s="1">
        <v>1</v>
      </c>
      <c r="Q203" s="1">
        <v>2</v>
      </c>
      <c r="R203" s="1">
        <v>3</v>
      </c>
      <c r="S203" s="1">
        <v>4</v>
      </c>
      <c r="T203" s="1">
        <v>4</v>
      </c>
      <c r="U203" s="1">
        <v>3</v>
      </c>
      <c r="V203" s="1">
        <v>4</v>
      </c>
      <c r="W203" s="1">
        <v>3</v>
      </c>
      <c r="X203" s="1">
        <v>2</v>
      </c>
      <c r="Y203" s="1">
        <v>4</v>
      </c>
      <c r="Z203" s="1">
        <v>4</v>
      </c>
      <c r="AA203" s="1">
        <v>3</v>
      </c>
      <c r="AB203" s="1">
        <v>3</v>
      </c>
      <c r="AC203" s="1">
        <v>3</v>
      </c>
      <c r="AD203" s="1">
        <v>4</v>
      </c>
      <c r="AE203" s="1">
        <v>82</v>
      </c>
      <c r="AF203" t="str">
        <f t="shared" si="3"/>
        <v>TINGGI</v>
      </c>
    </row>
    <row r="204" spans="1:32" x14ac:dyDescent="0.35">
      <c r="A204" s="22" t="s">
        <v>288</v>
      </c>
      <c r="B204" s="1" t="s">
        <v>9</v>
      </c>
      <c r="C204" s="1" t="s">
        <v>7</v>
      </c>
      <c r="D204" s="1">
        <v>16</v>
      </c>
      <c r="E204" s="1">
        <v>1</v>
      </c>
      <c r="F204" s="1">
        <v>2</v>
      </c>
      <c r="G204" s="1">
        <v>3</v>
      </c>
      <c r="H204" s="1">
        <v>4</v>
      </c>
      <c r="I204" s="1">
        <v>2</v>
      </c>
      <c r="J204" s="1">
        <v>3</v>
      </c>
      <c r="K204" s="1">
        <v>4</v>
      </c>
      <c r="L204" s="1">
        <v>4</v>
      </c>
      <c r="M204" s="1">
        <v>3</v>
      </c>
      <c r="N204" s="1">
        <v>3</v>
      </c>
      <c r="O204" s="1">
        <v>4</v>
      </c>
      <c r="P204" s="1">
        <v>3</v>
      </c>
      <c r="Q204" s="1">
        <v>1</v>
      </c>
      <c r="R204" s="1">
        <v>1</v>
      </c>
      <c r="S204" s="1">
        <v>1</v>
      </c>
      <c r="T204" s="1">
        <v>2</v>
      </c>
      <c r="U204" s="1">
        <v>3</v>
      </c>
      <c r="V204" s="1">
        <v>3</v>
      </c>
      <c r="W204" s="1">
        <v>3</v>
      </c>
      <c r="X204" s="1">
        <v>4</v>
      </c>
      <c r="Y204" s="1">
        <v>3</v>
      </c>
      <c r="Z204" s="1">
        <v>2</v>
      </c>
      <c r="AA204" s="1">
        <v>4</v>
      </c>
      <c r="AB204" s="1">
        <v>2</v>
      </c>
      <c r="AC204" s="1">
        <v>3</v>
      </c>
      <c r="AD204" s="1">
        <v>3</v>
      </c>
      <c r="AE204" s="1">
        <v>71</v>
      </c>
      <c r="AF204" t="str">
        <f t="shared" si="3"/>
        <v>SEDANG</v>
      </c>
    </row>
    <row r="205" spans="1:32" x14ac:dyDescent="0.35">
      <c r="A205" s="22" t="s">
        <v>289</v>
      </c>
      <c r="B205" s="1" t="s">
        <v>10</v>
      </c>
      <c r="C205" s="1" t="s">
        <v>7</v>
      </c>
      <c r="D205" s="1">
        <v>17</v>
      </c>
      <c r="E205" s="1">
        <v>3</v>
      </c>
      <c r="F205" s="1">
        <v>1</v>
      </c>
      <c r="G205" s="1">
        <v>3</v>
      </c>
      <c r="H205" s="1">
        <v>3</v>
      </c>
      <c r="I205" s="1">
        <v>3</v>
      </c>
      <c r="J205" s="1">
        <v>3</v>
      </c>
      <c r="K205" s="1">
        <v>3</v>
      </c>
      <c r="L205" s="1">
        <v>2</v>
      </c>
      <c r="M205" s="1">
        <v>3</v>
      </c>
      <c r="N205" s="1">
        <v>2</v>
      </c>
      <c r="O205" s="1">
        <v>4</v>
      </c>
      <c r="P205" s="1">
        <v>4</v>
      </c>
      <c r="Q205" s="1">
        <v>2</v>
      </c>
      <c r="R205" s="1">
        <v>1</v>
      </c>
      <c r="S205" s="1">
        <v>2</v>
      </c>
      <c r="T205" s="1">
        <v>3</v>
      </c>
      <c r="U205" s="1">
        <v>3</v>
      </c>
      <c r="V205" s="1">
        <v>4</v>
      </c>
      <c r="W205" s="1">
        <v>3</v>
      </c>
      <c r="X205" s="1">
        <v>3</v>
      </c>
      <c r="Y205" s="1">
        <v>3</v>
      </c>
      <c r="Z205" s="1">
        <v>2</v>
      </c>
      <c r="AA205" s="1">
        <v>3</v>
      </c>
      <c r="AB205" s="1">
        <v>3</v>
      </c>
      <c r="AC205" s="1">
        <v>4</v>
      </c>
      <c r="AD205" s="1">
        <v>3</v>
      </c>
      <c r="AE205" s="1">
        <v>73</v>
      </c>
      <c r="AF205" t="str">
        <f t="shared" si="3"/>
        <v>SEDANG</v>
      </c>
    </row>
    <row r="206" spans="1:32" x14ac:dyDescent="0.35">
      <c r="A206" s="22" t="s">
        <v>290</v>
      </c>
      <c r="B206" s="1" t="s">
        <v>9</v>
      </c>
      <c r="C206" s="1" t="s">
        <v>7</v>
      </c>
      <c r="D206" s="1">
        <v>16</v>
      </c>
      <c r="E206" s="1">
        <v>4</v>
      </c>
      <c r="F206" s="1">
        <v>3</v>
      </c>
      <c r="G206" s="1">
        <v>2</v>
      </c>
      <c r="H206" s="1">
        <v>1</v>
      </c>
      <c r="I206" s="1">
        <v>3</v>
      </c>
      <c r="J206" s="1">
        <v>3</v>
      </c>
      <c r="K206" s="1">
        <v>1</v>
      </c>
      <c r="L206" s="1">
        <v>2</v>
      </c>
      <c r="M206" s="1">
        <v>2</v>
      </c>
      <c r="N206" s="1">
        <v>4</v>
      </c>
      <c r="O206" s="1">
        <v>3</v>
      </c>
      <c r="P206" s="1">
        <v>3</v>
      </c>
      <c r="Q206" s="1">
        <v>2</v>
      </c>
      <c r="R206" s="1">
        <v>2</v>
      </c>
      <c r="S206" s="1">
        <v>3</v>
      </c>
      <c r="T206" s="1">
        <v>2</v>
      </c>
      <c r="U206" s="1">
        <v>3</v>
      </c>
      <c r="V206" s="1">
        <v>1</v>
      </c>
      <c r="W206" s="1">
        <v>3</v>
      </c>
      <c r="X206" s="1">
        <v>3</v>
      </c>
      <c r="Y206" s="1">
        <v>2</v>
      </c>
      <c r="Z206" s="1">
        <v>3</v>
      </c>
      <c r="AA206" s="1">
        <v>3</v>
      </c>
      <c r="AB206" s="1">
        <v>3</v>
      </c>
      <c r="AC206" s="1">
        <v>2</v>
      </c>
      <c r="AD206" s="1">
        <v>3</v>
      </c>
      <c r="AE206" s="1">
        <v>66</v>
      </c>
      <c r="AF206" t="str">
        <f t="shared" si="3"/>
        <v>SEDANG</v>
      </c>
    </row>
    <row r="207" spans="1:32" x14ac:dyDescent="0.35">
      <c r="A207" s="22" t="s">
        <v>291</v>
      </c>
      <c r="B207" s="1" t="s">
        <v>10</v>
      </c>
      <c r="C207" s="1" t="s">
        <v>7</v>
      </c>
      <c r="D207" s="1">
        <v>17</v>
      </c>
      <c r="E207" s="1">
        <v>4</v>
      </c>
      <c r="F207" s="1">
        <v>2</v>
      </c>
      <c r="G207" s="1">
        <v>2</v>
      </c>
      <c r="H207" s="1">
        <v>3</v>
      </c>
      <c r="I207" s="1">
        <v>1</v>
      </c>
      <c r="J207" s="1">
        <v>3</v>
      </c>
      <c r="K207" s="1">
        <v>1</v>
      </c>
      <c r="L207" s="1">
        <v>3</v>
      </c>
      <c r="M207" s="1">
        <v>2</v>
      </c>
      <c r="N207" s="1">
        <v>1</v>
      </c>
      <c r="O207" s="1">
        <v>3</v>
      </c>
      <c r="P207" s="1">
        <v>4</v>
      </c>
      <c r="Q207" s="1">
        <v>3</v>
      </c>
      <c r="R207" s="1">
        <v>2</v>
      </c>
      <c r="S207" s="1">
        <v>1</v>
      </c>
      <c r="T207" s="1">
        <v>2</v>
      </c>
      <c r="U207" s="1">
        <v>2</v>
      </c>
      <c r="V207" s="1">
        <v>3</v>
      </c>
      <c r="W207" s="1">
        <v>2</v>
      </c>
      <c r="X207" s="1">
        <v>3</v>
      </c>
      <c r="Y207" s="1">
        <v>2</v>
      </c>
      <c r="Z207" s="1">
        <v>2</v>
      </c>
      <c r="AA207" s="1">
        <v>2</v>
      </c>
      <c r="AB207" s="1">
        <v>2</v>
      </c>
      <c r="AC207" s="1">
        <v>3</v>
      </c>
      <c r="AD207" s="1">
        <v>2</v>
      </c>
      <c r="AE207" s="1">
        <v>60</v>
      </c>
      <c r="AF207" t="str">
        <f t="shared" si="3"/>
        <v>RENDAH</v>
      </c>
    </row>
    <row r="208" spans="1:32" x14ac:dyDescent="0.35">
      <c r="A208" s="22" t="s">
        <v>292</v>
      </c>
      <c r="B208" s="1" t="s">
        <v>9</v>
      </c>
      <c r="C208" s="1" t="s">
        <v>7</v>
      </c>
      <c r="D208" s="1">
        <v>17</v>
      </c>
      <c r="E208" s="1">
        <v>4</v>
      </c>
      <c r="F208" s="1">
        <v>3</v>
      </c>
      <c r="G208" s="1">
        <v>4</v>
      </c>
      <c r="H208" s="1">
        <v>4</v>
      </c>
      <c r="I208" s="1">
        <v>3</v>
      </c>
      <c r="J208" s="1">
        <v>3</v>
      </c>
      <c r="K208" s="1">
        <v>2</v>
      </c>
      <c r="L208" s="1">
        <v>3</v>
      </c>
      <c r="M208" s="1">
        <v>2</v>
      </c>
      <c r="N208" s="1">
        <v>2</v>
      </c>
      <c r="O208" s="1">
        <v>3</v>
      </c>
      <c r="P208" s="1">
        <v>3</v>
      </c>
      <c r="Q208" s="1">
        <v>4</v>
      </c>
      <c r="R208" s="1">
        <v>3</v>
      </c>
      <c r="S208" s="1">
        <v>2</v>
      </c>
      <c r="T208" s="1">
        <v>3</v>
      </c>
      <c r="U208" s="1">
        <v>4</v>
      </c>
      <c r="V208" s="1">
        <v>3</v>
      </c>
      <c r="W208" s="1">
        <v>4</v>
      </c>
      <c r="X208" s="1">
        <v>4</v>
      </c>
      <c r="Y208" s="1">
        <v>2</v>
      </c>
      <c r="Z208" s="1">
        <v>3</v>
      </c>
      <c r="AA208" s="1">
        <v>3</v>
      </c>
      <c r="AB208" s="1">
        <v>4</v>
      </c>
      <c r="AC208" s="1">
        <v>2</v>
      </c>
      <c r="AD208" s="1">
        <v>3</v>
      </c>
      <c r="AE208" s="1">
        <v>80</v>
      </c>
      <c r="AF208" t="str">
        <f t="shared" si="3"/>
        <v>TINGGI</v>
      </c>
    </row>
    <row r="209" spans="1:32" x14ac:dyDescent="0.35">
      <c r="A209" s="22" t="s">
        <v>293</v>
      </c>
      <c r="B209" s="1" t="s">
        <v>10</v>
      </c>
      <c r="C209" s="1" t="s">
        <v>7</v>
      </c>
      <c r="D209" s="1">
        <v>16</v>
      </c>
      <c r="E209" s="1">
        <v>3</v>
      </c>
      <c r="F209" s="1">
        <v>1</v>
      </c>
      <c r="G209" s="1">
        <v>1</v>
      </c>
      <c r="H209" s="1">
        <v>3</v>
      </c>
      <c r="I209" s="1">
        <v>4</v>
      </c>
      <c r="J209" s="1">
        <v>3</v>
      </c>
      <c r="K209" s="1">
        <v>2</v>
      </c>
      <c r="L209" s="1">
        <v>4</v>
      </c>
      <c r="M209" s="1">
        <v>2</v>
      </c>
      <c r="N209" s="1">
        <v>2</v>
      </c>
      <c r="O209" s="1">
        <v>2</v>
      </c>
      <c r="P209" s="1">
        <v>1</v>
      </c>
      <c r="Q209" s="1">
        <v>2</v>
      </c>
      <c r="R209" s="1">
        <v>3</v>
      </c>
      <c r="S209" s="1">
        <v>4</v>
      </c>
      <c r="T209" s="1">
        <v>1</v>
      </c>
      <c r="U209" s="1">
        <v>1</v>
      </c>
      <c r="V209" s="1">
        <v>2</v>
      </c>
      <c r="W209" s="1">
        <v>2</v>
      </c>
      <c r="X209" s="1">
        <v>3</v>
      </c>
      <c r="Y209" s="1">
        <v>1</v>
      </c>
      <c r="Z209" s="1">
        <v>3</v>
      </c>
      <c r="AA209" s="1">
        <v>3</v>
      </c>
      <c r="AB209" s="1">
        <v>4</v>
      </c>
      <c r="AC209" s="1">
        <v>2</v>
      </c>
      <c r="AD209" s="1">
        <v>1</v>
      </c>
      <c r="AE209" s="1">
        <v>60</v>
      </c>
      <c r="AF209" t="str">
        <f t="shared" si="3"/>
        <v>RENDAH</v>
      </c>
    </row>
    <row r="210" spans="1:32" x14ac:dyDescent="0.35">
      <c r="A210" s="22" t="s">
        <v>294</v>
      </c>
      <c r="B210" s="1" t="s">
        <v>9</v>
      </c>
      <c r="C210" s="1" t="s">
        <v>8</v>
      </c>
      <c r="D210" s="1">
        <v>16</v>
      </c>
      <c r="E210" s="1">
        <v>3</v>
      </c>
      <c r="F210" s="1">
        <v>3</v>
      </c>
      <c r="G210" s="1">
        <v>1</v>
      </c>
      <c r="H210" s="1">
        <v>3</v>
      </c>
      <c r="I210" s="1">
        <v>4</v>
      </c>
      <c r="J210" s="1">
        <v>3</v>
      </c>
      <c r="K210" s="1">
        <v>1</v>
      </c>
      <c r="L210" s="1">
        <v>2</v>
      </c>
      <c r="M210" s="1">
        <v>2</v>
      </c>
      <c r="N210" s="1">
        <v>3</v>
      </c>
      <c r="O210" s="1">
        <v>3</v>
      </c>
      <c r="P210" s="1">
        <v>3</v>
      </c>
      <c r="Q210" s="1">
        <v>3</v>
      </c>
      <c r="R210" s="1">
        <v>4</v>
      </c>
      <c r="S210" s="1">
        <v>2</v>
      </c>
      <c r="T210" s="1">
        <v>3</v>
      </c>
      <c r="U210" s="1">
        <v>3</v>
      </c>
      <c r="V210" s="1">
        <v>3</v>
      </c>
      <c r="W210" s="1">
        <v>3</v>
      </c>
      <c r="X210" s="1">
        <v>4</v>
      </c>
      <c r="Y210" s="1">
        <v>2</v>
      </c>
      <c r="Z210" s="1">
        <v>4</v>
      </c>
      <c r="AA210" s="1">
        <v>3</v>
      </c>
      <c r="AB210" s="1">
        <v>3</v>
      </c>
      <c r="AC210" s="1">
        <v>3</v>
      </c>
      <c r="AD210" s="1">
        <v>3</v>
      </c>
      <c r="AE210" s="1">
        <v>74</v>
      </c>
      <c r="AF210" t="str">
        <f t="shared" si="3"/>
        <v>SEDANG</v>
      </c>
    </row>
    <row r="211" spans="1:32" x14ac:dyDescent="0.35">
      <c r="A211" s="22" t="s">
        <v>295</v>
      </c>
      <c r="B211" s="1" t="s">
        <v>9</v>
      </c>
      <c r="C211" s="1" t="s">
        <v>7</v>
      </c>
      <c r="D211" s="1">
        <v>16</v>
      </c>
      <c r="E211" s="1">
        <v>4</v>
      </c>
      <c r="F211" s="1">
        <v>1</v>
      </c>
      <c r="G211" s="1">
        <v>3</v>
      </c>
      <c r="H211" s="1">
        <v>4</v>
      </c>
      <c r="I211" s="1">
        <v>3</v>
      </c>
      <c r="J211" s="1">
        <v>3</v>
      </c>
      <c r="K211" s="1">
        <v>1</v>
      </c>
      <c r="L211" s="1">
        <v>3</v>
      </c>
      <c r="M211" s="1">
        <v>1</v>
      </c>
      <c r="N211" s="1">
        <v>1</v>
      </c>
      <c r="O211" s="1">
        <v>3</v>
      </c>
      <c r="P211" s="1">
        <v>1</v>
      </c>
      <c r="Q211" s="1">
        <v>3</v>
      </c>
      <c r="R211" s="1">
        <v>2</v>
      </c>
      <c r="S211" s="1">
        <v>1</v>
      </c>
      <c r="T211" s="1">
        <v>2</v>
      </c>
      <c r="U211" s="1">
        <v>3</v>
      </c>
      <c r="V211" s="1">
        <v>4</v>
      </c>
      <c r="W211" s="1">
        <v>3</v>
      </c>
      <c r="X211" s="1">
        <v>3</v>
      </c>
      <c r="Y211" s="1">
        <v>4</v>
      </c>
      <c r="Z211" s="1">
        <v>2</v>
      </c>
      <c r="AA211" s="1">
        <v>2</v>
      </c>
      <c r="AB211" s="1">
        <v>2</v>
      </c>
      <c r="AC211" s="1">
        <v>4</v>
      </c>
      <c r="AD211" s="1">
        <v>4</v>
      </c>
      <c r="AE211" s="1">
        <v>67</v>
      </c>
      <c r="AF211" t="str">
        <f t="shared" si="3"/>
        <v>SEDANG</v>
      </c>
    </row>
    <row r="212" spans="1:32" x14ac:dyDescent="0.35">
      <c r="A212" s="22" t="s">
        <v>296</v>
      </c>
      <c r="B212" s="1" t="s">
        <v>10</v>
      </c>
      <c r="C212" s="1" t="s">
        <v>7</v>
      </c>
      <c r="D212" s="1">
        <v>17</v>
      </c>
      <c r="E212" s="1">
        <v>4</v>
      </c>
      <c r="F212" s="1">
        <v>4</v>
      </c>
      <c r="G212" s="1">
        <v>3</v>
      </c>
      <c r="H212" s="1">
        <v>3</v>
      </c>
      <c r="I212" s="1">
        <v>4</v>
      </c>
      <c r="J212" s="1">
        <v>4</v>
      </c>
      <c r="K212" s="1">
        <v>1</v>
      </c>
      <c r="L212" s="1">
        <v>2</v>
      </c>
      <c r="M212" s="1">
        <v>4</v>
      </c>
      <c r="N212" s="1">
        <v>4</v>
      </c>
      <c r="O212" s="1">
        <v>3</v>
      </c>
      <c r="P212" s="1">
        <v>3</v>
      </c>
      <c r="Q212" s="1">
        <v>1</v>
      </c>
      <c r="R212" s="1">
        <v>3</v>
      </c>
      <c r="S212" s="1">
        <v>2</v>
      </c>
      <c r="T212" s="1">
        <v>3</v>
      </c>
      <c r="U212" s="1">
        <v>4</v>
      </c>
      <c r="V212" s="1">
        <v>4</v>
      </c>
      <c r="W212" s="1">
        <v>3</v>
      </c>
      <c r="X212" s="1">
        <v>2</v>
      </c>
      <c r="Y212" s="1">
        <v>1</v>
      </c>
      <c r="Z212" s="1">
        <v>2</v>
      </c>
      <c r="AA212" s="1">
        <v>3</v>
      </c>
      <c r="AB212" s="1">
        <v>3</v>
      </c>
      <c r="AC212" s="1">
        <v>2</v>
      </c>
      <c r="AD212" s="1">
        <v>3</v>
      </c>
      <c r="AE212" s="1">
        <v>75</v>
      </c>
      <c r="AF212" t="str">
        <f t="shared" si="3"/>
        <v>SEDANG</v>
      </c>
    </row>
    <row r="213" spans="1:32" x14ac:dyDescent="0.35">
      <c r="A213" s="22" t="s">
        <v>297</v>
      </c>
      <c r="B213" s="1" t="s">
        <v>10</v>
      </c>
      <c r="C213" s="1" t="s">
        <v>8</v>
      </c>
      <c r="D213" s="1">
        <v>17</v>
      </c>
      <c r="E213" s="1">
        <v>4</v>
      </c>
      <c r="F213" s="1">
        <v>2</v>
      </c>
      <c r="G213" s="1">
        <v>3</v>
      </c>
      <c r="H213" s="1">
        <v>3</v>
      </c>
      <c r="I213" s="1">
        <v>3</v>
      </c>
      <c r="J213" s="1">
        <v>4</v>
      </c>
      <c r="K213" s="1">
        <v>1</v>
      </c>
      <c r="L213" s="1">
        <v>4</v>
      </c>
      <c r="M213" s="1">
        <v>3</v>
      </c>
      <c r="N213" s="1">
        <v>2</v>
      </c>
      <c r="O213" s="1">
        <v>3</v>
      </c>
      <c r="P213" s="1">
        <v>3</v>
      </c>
      <c r="Q213" s="1">
        <v>3</v>
      </c>
      <c r="R213" s="1">
        <v>3</v>
      </c>
      <c r="S213" s="1">
        <v>2</v>
      </c>
      <c r="T213" s="1">
        <v>1</v>
      </c>
      <c r="U213" s="1">
        <v>3</v>
      </c>
      <c r="V213" s="1">
        <v>3</v>
      </c>
      <c r="W213" s="1">
        <v>3</v>
      </c>
      <c r="X213" s="1">
        <v>3</v>
      </c>
      <c r="Y213" s="1">
        <v>1</v>
      </c>
      <c r="Z213" s="1">
        <v>3</v>
      </c>
      <c r="AA213" s="1">
        <v>3</v>
      </c>
      <c r="AB213" s="1">
        <v>3</v>
      </c>
      <c r="AC213" s="1">
        <v>3</v>
      </c>
      <c r="AD213" s="1">
        <v>4</v>
      </c>
      <c r="AE213" s="1">
        <v>73</v>
      </c>
      <c r="AF213" t="str">
        <f t="shared" si="3"/>
        <v>SEDANG</v>
      </c>
    </row>
    <row r="214" spans="1:32" x14ac:dyDescent="0.35">
      <c r="A214" s="22" t="s">
        <v>298</v>
      </c>
      <c r="B214" s="1" t="s">
        <v>9</v>
      </c>
      <c r="C214" s="1" t="s">
        <v>8</v>
      </c>
      <c r="D214" s="1">
        <v>16</v>
      </c>
      <c r="E214" s="1">
        <v>3</v>
      </c>
      <c r="F214" s="1">
        <v>1</v>
      </c>
      <c r="G214" s="1">
        <v>3</v>
      </c>
      <c r="H214" s="1">
        <v>4</v>
      </c>
      <c r="I214" s="1">
        <v>4</v>
      </c>
      <c r="J214" s="1">
        <v>4</v>
      </c>
      <c r="K214" s="1">
        <v>1</v>
      </c>
      <c r="L214" s="1">
        <v>3</v>
      </c>
      <c r="M214" s="1">
        <v>2</v>
      </c>
      <c r="N214" s="1">
        <v>1</v>
      </c>
      <c r="O214" s="1">
        <v>4</v>
      </c>
      <c r="P214" s="1">
        <v>4</v>
      </c>
      <c r="Q214" s="1">
        <v>3</v>
      </c>
      <c r="R214" s="1">
        <v>4</v>
      </c>
      <c r="S214" s="1">
        <v>4</v>
      </c>
      <c r="T214" s="1">
        <v>1</v>
      </c>
      <c r="U214" s="1">
        <v>3</v>
      </c>
      <c r="V214" s="1">
        <v>3</v>
      </c>
      <c r="W214" s="1">
        <v>2</v>
      </c>
      <c r="X214" s="1">
        <v>1</v>
      </c>
      <c r="Y214" s="1">
        <v>2</v>
      </c>
      <c r="Z214" s="1">
        <v>2</v>
      </c>
      <c r="AA214" s="1">
        <v>4</v>
      </c>
      <c r="AB214" s="1">
        <v>3</v>
      </c>
      <c r="AC214" s="1">
        <v>4</v>
      </c>
      <c r="AD214" s="1">
        <v>4</v>
      </c>
      <c r="AE214" s="1">
        <v>74</v>
      </c>
      <c r="AF214" t="str">
        <f t="shared" si="3"/>
        <v>SEDANG</v>
      </c>
    </row>
    <row r="215" spans="1:32" x14ac:dyDescent="0.35">
      <c r="A215" s="22" t="s">
        <v>299</v>
      </c>
      <c r="B215" s="1" t="s">
        <v>9</v>
      </c>
      <c r="C215" s="1" t="s">
        <v>7</v>
      </c>
      <c r="D215" s="1">
        <v>17</v>
      </c>
      <c r="E215" s="1">
        <v>3</v>
      </c>
      <c r="F215" s="1">
        <v>2</v>
      </c>
      <c r="G215" s="1">
        <v>3</v>
      </c>
      <c r="H215" s="1">
        <v>2</v>
      </c>
      <c r="I215" s="1">
        <v>3</v>
      </c>
      <c r="J215" s="1">
        <v>3</v>
      </c>
      <c r="K215" s="1">
        <v>1</v>
      </c>
      <c r="L215" s="1">
        <v>1</v>
      </c>
      <c r="M215" s="1">
        <v>2</v>
      </c>
      <c r="N215" s="1">
        <v>1</v>
      </c>
      <c r="O215" s="1">
        <v>3</v>
      </c>
      <c r="P215" s="1">
        <v>3</v>
      </c>
      <c r="Q215" s="1">
        <v>4</v>
      </c>
      <c r="R215" s="1">
        <v>3</v>
      </c>
      <c r="S215" s="1">
        <v>2</v>
      </c>
      <c r="T215" s="1">
        <v>1</v>
      </c>
      <c r="U215" s="1">
        <v>3</v>
      </c>
      <c r="V215" s="1">
        <v>4</v>
      </c>
      <c r="W215" s="1">
        <v>3</v>
      </c>
      <c r="X215" s="1">
        <v>3</v>
      </c>
      <c r="Y215" s="1">
        <v>2</v>
      </c>
      <c r="Z215" s="1">
        <v>3</v>
      </c>
      <c r="AA215" s="1">
        <v>3</v>
      </c>
      <c r="AB215" s="1">
        <v>3</v>
      </c>
      <c r="AC215" s="1">
        <v>3</v>
      </c>
      <c r="AD215" s="1">
        <v>3</v>
      </c>
      <c r="AE215" s="1">
        <v>67</v>
      </c>
      <c r="AF215" t="str">
        <f t="shared" si="3"/>
        <v>SEDANG</v>
      </c>
    </row>
    <row r="216" spans="1:32" x14ac:dyDescent="0.35">
      <c r="A216" s="22" t="s">
        <v>300</v>
      </c>
      <c r="B216" s="1" t="s">
        <v>10</v>
      </c>
      <c r="C216" s="1" t="s">
        <v>7</v>
      </c>
      <c r="D216" s="1">
        <v>17</v>
      </c>
      <c r="E216" s="1">
        <v>3</v>
      </c>
      <c r="F216" s="1">
        <v>1</v>
      </c>
      <c r="G216" s="1">
        <v>3</v>
      </c>
      <c r="H216" s="1">
        <v>4</v>
      </c>
      <c r="I216" s="1">
        <v>4</v>
      </c>
      <c r="J216" s="1">
        <v>4</v>
      </c>
      <c r="K216" s="1">
        <v>1</v>
      </c>
      <c r="L216" s="1">
        <v>2</v>
      </c>
      <c r="M216" s="1">
        <v>3</v>
      </c>
      <c r="N216" s="1">
        <v>3</v>
      </c>
      <c r="O216" s="1">
        <v>3</v>
      </c>
      <c r="P216" s="1">
        <v>2</v>
      </c>
      <c r="Q216" s="1">
        <v>1</v>
      </c>
      <c r="R216" s="1">
        <v>3</v>
      </c>
      <c r="S216" s="1">
        <v>2</v>
      </c>
      <c r="T216" s="1">
        <v>3</v>
      </c>
      <c r="U216" s="1">
        <v>3</v>
      </c>
      <c r="V216" s="1">
        <v>2</v>
      </c>
      <c r="W216" s="1">
        <v>3</v>
      </c>
      <c r="X216" s="1">
        <v>3</v>
      </c>
      <c r="Y216" s="1">
        <v>1</v>
      </c>
      <c r="Z216" s="1">
        <v>2</v>
      </c>
      <c r="AA216" s="1">
        <v>4</v>
      </c>
      <c r="AB216" s="1">
        <v>3</v>
      </c>
      <c r="AC216" s="1">
        <v>3</v>
      </c>
      <c r="AD216" s="1">
        <v>1</v>
      </c>
      <c r="AE216" s="1">
        <v>67</v>
      </c>
      <c r="AF216" t="str">
        <f t="shared" si="3"/>
        <v>SEDANG</v>
      </c>
    </row>
    <row r="217" spans="1:32" x14ac:dyDescent="0.35">
      <c r="A217" s="22" t="s">
        <v>301</v>
      </c>
      <c r="B217" s="1" t="s">
        <v>10</v>
      </c>
      <c r="C217" s="1" t="s">
        <v>8</v>
      </c>
      <c r="D217" s="1">
        <v>17</v>
      </c>
      <c r="E217" s="1">
        <v>3</v>
      </c>
      <c r="F217" s="1">
        <v>1</v>
      </c>
      <c r="G217" s="1">
        <v>3</v>
      </c>
      <c r="H217" s="1">
        <v>3</v>
      </c>
      <c r="I217" s="1">
        <v>3</v>
      </c>
      <c r="J217" s="1">
        <v>4</v>
      </c>
      <c r="K217" s="1">
        <v>3</v>
      </c>
      <c r="L217" s="1">
        <v>2</v>
      </c>
      <c r="M217" s="1">
        <v>2</v>
      </c>
      <c r="N217" s="1">
        <v>1</v>
      </c>
      <c r="O217" s="1">
        <v>4</v>
      </c>
      <c r="P217" s="1">
        <v>4</v>
      </c>
      <c r="Q217" s="1">
        <v>3</v>
      </c>
      <c r="R217" s="1">
        <v>3</v>
      </c>
      <c r="S217" s="1">
        <v>2</v>
      </c>
      <c r="T217" s="1">
        <v>1</v>
      </c>
      <c r="U217" s="1">
        <v>3</v>
      </c>
      <c r="V217" s="1">
        <v>3</v>
      </c>
      <c r="W217" s="1">
        <v>4</v>
      </c>
      <c r="X217" s="1">
        <v>3</v>
      </c>
      <c r="Y217" s="1">
        <v>3</v>
      </c>
      <c r="Z217" s="1">
        <v>3</v>
      </c>
      <c r="AA217" s="1">
        <v>3</v>
      </c>
      <c r="AB217" s="1">
        <v>2</v>
      </c>
      <c r="AC217" s="1">
        <v>3</v>
      </c>
      <c r="AD217" s="1">
        <v>3</v>
      </c>
      <c r="AE217" s="1">
        <v>72</v>
      </c>
      <c r="AF217" t="str">
        <f t="shared" si="3"/>
        <v>SEDANG</v>
      </c>
    </row>
    <row r="218" spans="1:32" x14ac:dyDescent="0.35">
      <c r="A218" s="22" t="s">
        <v>302</v>
      </c>
      <c r="B218" s="1" t="s">
        <v>10</v>
      </c>
      <c r="C218" s="1" t="s">
        <v>8</v>
      </c>
      <c r="D218" s="1">
        <v>16</v>
      </c>
      <c r="E218" s="1">
        <v>4</v>
      </c>
      <c r="F218" s="1">
        <v>3</v>
      </c>
      <c r="G218" s="1">
        <v>4</v>
      </c>
      <c r="H218" s="1">
        <v>4</v>
      </c>
      <c r="I218" s="1">
        <v>3</v>
      </c>
      <c r="J218" s="1">
        <v>2</v>
      </c>
      <c r="K218" s="1">
        <v>2</v>
      </c>
      <c r="L218" s="1">
        <v>2</v>
      </c>
      <c r="M218" s="1">
        <v>2</v>
      </c>
      <c r="N218" s="1">
        <v>3</v>
      </c>
      <c r="O218" s="1">
        <v>2</v>
      </c>
      <c r="P218" s="1">
        <v>2</v>
      </c>
      <c r="Q218" s="1">
        <v>2</v>
      </c>
      <c r="R218" s="1">
        <v>3</v>
      </c>
      <c r="S218" s="1">
        <v>3</v>
      </c>
      <c r="T218" s="1">
        <v>2</v>
      </c>
      <c r="U218" s="1">
        <v>2</v>
      </c>
      <c r="V218" s="1">
        <v>3</v>
      </c>
      <c r="W218" s="1">
        <v>4</v>
      </c>
      <c r="X218" s="1">
        <v>2</v>
      </c>
      <c r="Y218" s="1">
        <v>2</v>
      </c>
      <c r="Z218" s="1">
        <v>3</v>
      </c>
      <c r="AA218" s="1">
        <v>3</v>
      </c>
      <c r="AB218" s="1">
        <v>4</v>
      </c>
      <c r="AC218" s="1">
        <v>4</v>
      </c>
      <c r="AD218" s="1">
        <v>4</v>
      </c>
      <c r="AE218" s="1">
        <v>74</v>
      </c>
      <c r="AF218" t="str">
        <f t="shared" si="3"/>
        <v>SEDANG</v>
      </c>
    </row>
    <row r="219" spans="1:32" x14ac:dyDescent="0.35">
      <c r="A219" s="22" t="s">
        <v>303</v>
      </c>
      <c r="B219" s="1" t="s">
        <v>9</v>
      </c>
      <c r="C219" s="1" t="s">
        <v>7</v>
      </c>
      <c r="D219" s="1">
        <v>17</v>
      </c>
      <c r="E219" s="1">
        <v>4</v>
      </c>
      <c r="F219" s="1">
        <v>2</v>
      </c>
      <c r="G219" s="1">
        <v>3</v>
      </c>
      <c r="H219" s="1">
        <v>4</v>
      </c>
      <c r="I219" s="1">
        <v>1</v>
      </c>
      <c r="J219" s="1">
        <v>4</v>
      </c>
      <c r="K219" s="1">
        <v>4</v>
      </c>
      <c r="L219" s="1">
        <v>2</v>
      </c>
      <c r="M219" s="1">
        <v>2</v>
      </c>
      <c r="N219" s="1">
        <v>2</v>
      </c>
      <c r="O219" s="1">
        <v>1</v>
      </c>
      <c r="P219" s="1">
        <v>3</v>
      </c>
      <c r="Q219" s="1">
        <v>4</v>
      </c>
      <c r="R219" s="1">
        <v>4</v>
      </c>
      <c r="S219" s="1">
        <v>3</v>
      </c>
      <c r="T219" s="1">
        <v>2</v>
      </c>
      <c r="U219" s="1">
        <v>3</v>
      </c>
      <c r="V219" s="1">
        <v>3</v>
      </c>
      <c r="W219" s="1">
        <v>3</v>
      </c>
      <c r="X219" s="1">
        <v>4</v>
      </c>
      <c r="Y219" s="1">
        <v>3</v>
      </c>
      <c r="Z219" s="1">
        <v>2</v>
      </c>
      <c r="AA219" s="1">
        <v>3</v>
      </c>
      <c r="AB219" s="1">
        <v>3</v>
      </c>
      <c r="AC219" s="1">
        <v>3</v>
      </c>
      <c r="AD219" s="1">
        <v>4</v>
      </c>
      <c r="AE219" s="1">
        <v>76</v>
      </c>
      <c r="AF219" t="str">
        <f t="shared" si="3"/>
        <v>SEDANG</v>
      </c>
    </row>
    <row r="220" spans="1:32" x14ac:dyDescent="0.35">
      <c r="A220" s="22" t="s">
        <v>304</v>
      </c>
      <c r="B220" s="1" t="s">
        <v>9</v>
      </c>
      <c r="C220" s="1" t="s">
        <v>8</v>
      </c>
      <c r="D220" s="1">
        <v>17</v>
      </c>
      <c r="E220" s="1">
        <v>2</v>
      </c>
      <c r="F220" s="1">
        <v>2</v>
      </c>
      <c r="G220" s="1">
        <v>3</v>
      </c>
      <c r="H220" s="1">
        <v>3</v>
      </c>
      <c r="I220" s="1">
        <v>3</v>
      </c>
      <c r="J220" s="1">
        <v>3</v>
      </c>
      <c r="K220" s="1">
        <v>1</v>
      </c>
      <c r="L220" s="1">
        <v>3</v>
      </c>
      <c r="M220" s="1">
        <v>2</v>
      </c>
      <c r="N220" s="1">
        <v>2</v>
      </c>
      <c r="O220" s="1">
        <v>3</v>
      </c>
      <c r="P220" s="1">
        <v>3</v>
      </c>
      <c r="Q220" s="1">
        <v>2</v>
      </c>
      <c r="R220" s="1">
        <v>3</v>
      </c>
      <c r="S220" s="1">
        <v>2</v>
      </c>
      <c r="T220" s="1">
        <v>2</v>
      </c>
      <c r="U220" s="1">
        <v>3</v>
      </c>
      <c r="V220" s="1">
        <v>3</v>
      </c>
      <c r="W220" s="1">
        <v>2</v>
      </c>
      <c r="X220" s="1">
        <v>3</v>
      </c>
      <c r="Y220" s="1">
        <v>2</v>
      </c>
      <c r="Z220" s="1">
        <v>2</v>
      </c>
      <c r="AA220" s="1">
        <v>2</v>
      </c>
      <c r="AB220" s="1">
        <v>3</v>
      </c>
      <c r="AC220" s="1">
        <v>3</v>
      </c>
      <c r="AD220" s="1">
        <v>2</v>
      </c>
      <c r="AE220" s="1">
        <v>64</v>
      </c>
      <c r="AF220" t="str">
        <f t="shared" si="3"/>
        <v>RENDAH</v>
      </c>
    </row>
    <row r="221" spans="1:32" x14ac:dyDescent="0.35">
      <c r="A221" s="22" t="s">
        <v>305</v>
      </c>
      <c r="B221" s="1" t="s">
        <v>9</v>
      </c>
      <c r="C221" s="1" t="s">
        <v>8</v>
      </c>
      <c r="D221" s="1">
        <v>16</v>
      </c>
      <c r="E221" s="1">
        <v>3</v>
      </c>
      <c r="F221" s="1">
        <v>1</v>
      </c>
      <c r="G221" s="1">
        <v>3</v>
      </c>
      <c r="H221" s="1">
        <v>3</v>
      </c>
      <c r="I221" s="1">
        <v>4</v>
      </c>
      <c r="J221" s="1">
        <v>3</v>
      </c>
      <c r="K221" s="1">
        <v>1</v>
      </c>
      <c r="L221" s="1">
        <v>2</v>
      </c>
      <c r="M221" s="1">
        <v>3</v>
      </c>
      <c r="N221" s="1">
        <v>2</v>
      </c>
      <c r="O221" s="1">
        <v>3</v>
      </c>
      <c r="P221" s="1">
        <v>2</v>
      </c>
      <c r="Q221" s="1">
        <v>3</v>
      </c>
      <c r="R221" s="1">
        <v>3</v>
      </c>
      <c r="S221" s="1">
        <v>2</v>
      </c>
      <c r="T221" s="1">
        <v>2</v>
      </c>
      <c r="U221" s="1">
        <v>1</v>
      </c>
      <c r="V221" s="1">
        <v>3</v>
      </c>
      <c r="W221" s="1">
        <v>3</v>
      </c>
      <c r="X221" s="1">
        <v>4</v>
      </c>
      <c r="Y221" s="1">
        <v>2</v>
      </c>
      <c r="Z221" s="1">
        <v>1</v>
      </c>
      <c r="AA221" s="1">
        <v>3</v>
      </c>
      <c r="AB221" s="1">
        <v>3</v>
      </c>
      <c r="AC221" s="1">
        <v>3</v>
      </c>
      <c r="AD221" s="1">
        <v>3</v>
      </c>
      <c r="AE221" s="1">
        <v>66</v>
      </c>
      <c r="AF221" t="str">
        <f t="shared" si="3"/>
        <v>SEDANG</v>
      </c>
    </row>
    <row r="222" spans="1:32" x14ac:dyDescent="0.35">
      <c r="A222" s="22" t="s">
        <v>306</v>
      </c>
      <c r="B222" s="1" t="s">
        <v>10</v>
      </c>
      <c r="C222" s="1" t="s">
        <v>7</v>
      </c>
      <c r="D222" s="1">
        <v>16</v>
      </c>
      <c r="E222" s="1">
        <v>3</v>
      </c>
      <c r="F222" s="1">
        <v>1</v>
      </c>
      <c r="G222" s="1">
        <v>3</v>
      </c>
      <c r="H222" s="1">
        <v>3</v>
      </c>
      <c r="I222" s="1">
        <v>4</v>
      </c>
      <c r="J222" s="1">
        <v>3</v>
      </c>
      <c r="K222" s="1">
        <v>1</v>
      </c>
      <c r="L222" s="1">
        <v>3</v>
      </c>
      <c r="M222" s="1">
        <v>2</v>
      </c>
      <c r="N222" s="1">
        <v>3</v>
      </c>
      <c r="O222" s="1">
        <v>4</v>
      </c>
      <c r="P222" s="1">
        <v>3</v>
      </c>
      <c r="Q222" s="1">
        <v>2</v>
      </c>
      <c r="R222" s="1">
        <v>3</v>
      </c>
      <c r="S222" s="1">
        <v>2</v>
      </c>
      <c r="T222" s="1">
        <v>1</v>
      </c>
      <c r="U222" s="1">
        <v>3</v>
      </c>
      <c r="V222" s="1">
        <v>3</v>
      </c>
      <c r="W222" s="1">
        <v>3</v>
      </c>
      <c r="X222" s="1">
        <v>4</v>
      </c>
      <c r="Y222" s="1">
        <v>3</v>
      </c>
      <c r="Z222" s="1">
        <v>1</v>
      </c>
      <c r="AA222" s="1">
        <v>3</v>
      </c>
      <c r="AB222" s="1">
        <v>3</v>
      </c>
      <c r="AC222" s="1">
        <v>3</v>
      </c>
      <c r="AD222" s="1">
        <v>2</v>
      </c>
      <c r="AE222" s="1">
        <v>69</v>
      </c>
      <c r="AF222" t="str">
        <f t="shared" si="3"/>
        <v>SEDANG</v>
      </c>
    </row>
    <row r="223" spans="1:32" x14ac:dyDescent="0.35">
      <c r="A223" s="22" t="s">
        <v>307</v>
      </c>
      <c r="B223" s="1" t="s">
        <v>9</v>
      </c>
      <c r="C223" s="1" t="s">
        <v>7</v>
      </c>
      <c r="D223" s="1">
        <v>17</v>
      </c>
      <c r="E223" s="1">
        <v>2</v>
      </c>
      <c r="F223" s="1">
        <v>2</v>
      </c>
      <c r="G223" s="1">
        <v>2</v>
      </c>
      <c r="H223" s="1">
        <v>3</v>
      </c>
      <c r="I223" s="1">
        <v>3</v>
      </c>
      <c r="J223" s="1">
        <v>3</v>
      </c>
      <c r="K223" s="1">
        <v>1</v>
      </c>
      <c r="L223" s="1">
        <v>1</v>
      </c>
      <c r="M223" s="1">
        <v>3</v>
      </c>
      <c r="N223" s="1">
        <v>2</v>
      </c>
      <c r="O223" s="1">
        <v>3</v>
      </c>
      <c r="P223" s="1">
        <v>3</v>
      </c>
      <c r="Q223" s="1">
        <v>3</v>
      </c>
      <c r="R223" s="1">
        <v>3</v>
      </c>
      <c r="S223" s="1">
        <v>2</v>
      </c>
      <c r="T223" s="1">
        <v>3</v>
      </c>
      <c r="U223" s="1">
        <v>3</v>
      </c>
      <c r="V223" s="1">
        <v>4</v>
      </c>
      <c r="W223" s="1">
        <v>3</v>
      </c>
      <c r="X223" s="1">
        <v>3</v>
      </c>
      <c r="Y223" s="1">
        <v>1</v>
      </c>
      <c r="Z223" s="1">
        <v>3</v>
      </c>
      <c r="AA223" s="1">
        <v>4</v>
      </c>
      <c r="AB223" s="1">
        <v>2</v>
      </c>
      <c r="AC223" s="1">
        <v>3</v>
      </c>
      <c r="AD223" s="1">
        <v>3</v>
      </c>
      <c r="AE223" s="1">
        <v>68</v>
      </c>
      <c r="AF223" t="str">
        <f t="shared" si="3"/>
        <v>SEDANG</v>
      </c>
    </row>
    <row r="224" spans="1:32" x14ac:dyDescent="0.35">
      <c r="A224" s="22" t="s">
        <v>308</v>
      </c>
      <c r="B224" s="1" t="s">
        <v>10</v>
      </c>
      <c r="C224" s="1" t="s">
        <v>8</v>
      </c>
      <c r="D224" s="1">
        <v>17</v>
      </c>
      <c r="E224" s="1">
        <v>4</v>
      </c>
      <c r="F224" s="1">
        <v>3</v>
      </c>
      <c r="G224" s="1">
        <v>3</v>
      </c>
      <c r="H224" s="1">
        <v>4</v>
      </c>
      <c r="I224" s="1">
        <v>3</v>
      </c>
      <c r="J224" s="1">
        <v>4</v>
      </c>
      <c r="K224" s="1">
        <v>2</v>
      </c>
      <c r="L224" s="1">
        <v>4</v>
      </c>
      <c r="M224" s="1">
        <v>3</v>
      </c>
      <c r="N224" s="1">
        <v>2</v>
      </c>
      <c r="O224" s="1">
        <v>2</v>
      </c>
      <c r="P224" s="1">
        <v>4</v>
      </c>
      <c r="Q224" s="1">
        <v>4</v>
      </c>
      <c r="R224" s="1">
        <v>4</v>
      </c>
      <c r="S224" s="1">
        <v>2</v>
      </c>
      <c r="T224" s="1">
        <v>4</v>
      </c>
      <c r="U224" s="1">
        <v>4</v>
      </c>
      <c r="V224" s="1">
        <v>4</v>
      </c>
      <c r="W224" s="1">
        <v>3</v>
      </c>
      <c r="X224" s="1">
        <v>4</v>
      </c>
      <c r="Y224" s="1">
        <v>4</v>
      </c>
      <c r="Z224" s="1">
        <v>2</v>
      </c>
      <c r="AA224" s="1">
        <v>3</v>
      </c>
      <c r="AB224" s="1">
        <v>4</v>
      </c>
      <c r="AC224" s="1">
        <v>4</v>
      </c>
      <c r="AD224" s="1">
        <v>4</v>
      </c>
      <c r="AE224" s="1">
        <v>88</v>
      </c>
      <c r="AF224" t="str">
        <f t="shared" si="3"/>
        <v>TINGGI</v>
      </c>
    </row>
    <row r="225" spans="1:32" x14ac:dyDescent="0.35">
      <c r="A225" s="22" t="s">
        <v>309</v>
      </c>
      <c r="B225" s="1" t="s">
        <v>9</v>
      </c>
      <c r="C225" s="1" t="s">
        <v>7</v>
      </c>
      <c r="D225" s="1">
        <v>17</v>
      </c>
      <c r="E225" s="1">
        <v>3</v>
      </c>
      <c r="F225" s="1">
        <v>1</v>
      </c>
      <c r="G225" s="1">
        <v>2</v>
      </c>
      <c r="H225" s="1">
        <v>3</v>
      </c>
      <c r="I225" s="1">
        <v>3</v>
      </c>
      <c r="J225" s="1">
        <v>3</v>
      </c>
      <c r="K225" s="1">
        <v>2</v>
      </c>
      <c r="L225" s="1">
        <v>3</v>
      </c>
      <c r="M225" s="1">
        <v>4</v>
      </c>
      <c r="N225" s="1">
        <v>3</v>
      </c>
      <c r="O225" s="1">
        <v>3</v>
      </c>
      <c r="P225" s="1">
        <v>3</v>
      </c>
      <c r="Q225" s="1">
        <v>2</v>
      </c>
      <c r="R225" s="1">
        <v>3</v>
      </c>
      <c r="S225" s="1">
        <v>2</v>
      </c>
      <c r="T225" s="1">
        <v>1</v>
      </c>
      <c r="U225" s="1">
        <v>3</v>
      </c>
      <c r="V225" s="1">
        <v>3</v>
      </c>
      <c r="W225" s="1">
        <v>3</v>
      </c>
      <c r="X225" s="1">
        <v>3</v>
      </c>
      <c r="Y225" s="1">
        <v>3</v>
      </c>
      <c r="Z225" s="1">
        <v>2</v>
      </c>
      <c r="AA225" s="1">
        <v>3</v>
      </c>
      <c r="AB225" s="1">
        <v>4</v>
      </c>
      <c r="AC225" s="1">
        <v>2</v>
      </c>
      <c r="AD225" s="1">
        <v>1</v>
      </c>
      <c r="AE225" s="1">
        <v>68</v>
      </c>
      <c r="AF225" t="str">
        <f t="shared" si="3"/>
        <v>SEDANG</v>
      </c>
    </row>
    <row r="226" spans="1:32" x14ac:dyDescent="0.35">
      <c r="A226" s="22" t="s">
        <v>310</v>
      </c>
      <c r="B226" s="1" t="s">
        <v>10</v>
      </c>
      <c r="C226" s="1" t="s">
        <v>7</v>
      </c>
      <c r="D226" s="1">
        <v>16</v>
      </c>
      <c r="E226" s="1">
        <v>4</v>
      </c>
      <c r="F226" s="1">
        <v>1</v>
      </c>
      <c r="G226" s="1">
        <v>1</v>
      </c>
      <c r="H226" s="1">
        <v>3</v>
      </c>
      <c r="I226" s="1">
        <v>4</v>
      </c>
      <c r="J226" s="1">
        <v>3</v>
      </c>
      <c r="K226" s="1">
        <v>3</v>
      </c>
      <c r="L226" s="1">
        <v>3</v>
      </c>
      <c r="M226" s="1">
        <v>2</v>
      </c>
      <c r="N226" s="1">
        <v>1</v>
      </c>
      <c r="O226" s="1">
        <v>3</v>
      </c>
      <c r="P226" s="1">
        <v>4</v>
      </c>
      <c r="Q226" s="1">
        <v>1</v>
      </c>
      <c r="R226" s="1">
        <v>3</v>
      </c>
      <c r="S226" s="1">
        <v>4</v>
      </c>
      <c r="T226" s="1">
        <v>1</v>
      </c>
      <c r="U226" s="1">
        <v>1</v>
      </c>
      <c r="V226" s="1">
        <v>3</v>
      </c>
      <c r="W226" s="1">
        <v>3</v>
      </c>
      <c r="X226" s="1">
        <v>2</v>
      </c>
      <c r="Y226" s="1">
        <v>3</v>
      </c>
      <c r="Z226" s="1">
        <v>3</v>
      </c>
      <c r="AA226" s="1">
        <v>4</v>
      </c>
      <c r="AB226" s="1">
        <v>2</v>
      </c>
      <c r="AC226" s="1">
        <v>4</v>
      </c>
      <c r="AD226" s="1">
        <v>3</v>
      </c>
      <c r="AE226" s="1">
        <v>69</v>
      </c>
      <c r="AF226" t="str">
        <f t="shared" si="3"/>
        <v>SEDANG</v>
      </c>
    </row>
    <row r="227" spans="1:32" x14ac:dyDescent="0.35">
      <c r="A227" s="22" t="s">
        <v>311</v>
      </c>
      <c r="B227" s="1" t="s">
        <v>10</v>
      </c>
      <c r="C227" s="1" t="s">
        <v>8</v>
      </c>
      <c r="D227" s="1">
        <v>17</v>
      </c>
      <c r="E227" s="1">
        <v>3</v>
      </c>
      <c r="F227" s="1">
        <v>3</v>
      </c>
      <c r="G227" s="1">
        <v>1</v>
      </c>
      <c r="H227" s="1">
        <v>3</v>
      </c>
      <c r="I227" s="1">
        <v>3</v>
      </c>
      <c r="J227" s="1">
        <v>3</v>
      </c>
      <c r="K227" s="1">
        <v>4</v>
      </c>
      <c r="L227" s="1">
        <v>3</v>
      </c>
      <c r="M227" s="1">
        <v>2</v>
      </c>
      <c r="N227" s="1">
        <v>2</v>
      </c>
      <c r="O227" s="1">
        <v>4</v>
      </c>
      <c r="P227" s="1">
        <v>3</v>
      </c>
      <c r="Q227" s="1">
        <v>2</v>
      </c>
      <c r="R227" s="1">
        <v>2</v>
      </c>
      <c r="S227" s="1">
        <v>2</v>
      </c>
      <c r="T227" s="1">
        <v>3</v>
      </c>
      <c r="U227" s="1">
        <v>3</v>
      </c>
      <c r="V227" s="1">
        <v>3</v>
      </c>
      <c r="W227" s="1">
        <v>4</v>
      </c>
      <c r="X227" s="1">
        <v>3</v>
      </c>
      <c r="Y227" s="1">
        <v>2</v>
      </c>
      <c r="Z227" s="1">
        <v>3</v>
      </c>
      <c r="AA227" s="1">
        <v>2</v>
      </c>
      <c r="AB227" s="1">
        <v>2</v>
      </c>
      <c r="AC227" s="1">
        <v>4</v>
      </c>
      <c r="AD227" s="1">
        <v>4</v>
      </c>
      <c r="AE227" s="1">
        <v>73</v>
      </c>
      <c r="AF227" t="str">
        <f t="shared" si="3"/>
        <v>SEDANG</v>
      </c>
    </row>
    <row r="228" spans="1:32" x14ac:dyDescent="0.35">
      <c r="A228" s="22" t="s">
        <v>312</v>
      </c>
      <c r="B228" s="1" t="s">
        <v>9</v>
      </c>
      <c r="C228" s="1" t="s">
        <v>7</v>
      </c>
      <c r="D228" s="1">
        <v>16</v>
      </c>
      <c r="E228" s="1">
        <v>4</v>
      </c>
      <c r="F228" s="1">
        <v>4</v>
      </c>
      <c r="G228" s="1">
        <v>2</v>
      </c>
      <c r="H228" s="1">
        <v>3</v>
      </c>
      <c r="I228" s="1">
        <v>3</v>
      </c>
      <c r="J228" s="1">
        <v>3</v>
      </c>
      <c r="K228" s="1">
        <v>3</v>
      </c>
      <c r="L228" s="1">
        <v>2</v>
      </c>
      <c r="M228" s="1">
        <v>1</v>
      </c>
      <c r="N228" s="1">
        <v>4</v>
      </c>
      <c r="O228" s="1">
        <v>3</v>
      </c>
      <c r="P228" s="1">
        <v>3</v>
      </c>
      <c r="Q228" s="1">
        <v>2</v>
      </c>
      <c r="R228" s="1">
        <v>3</v>
      </c>
      <c r="S228" s="1">
        <v>3</v>
      </c>
      <c r="T228" s="1">
        <v>3</v>
      </c>
      <c r="U228" s="1">
        <v>3</v>
      </c>
      <c r="V228" s="1">
        <v>3</v>
      </c>
      <c r="W228" s="1">
        <v>4</v>
      </c>
      <c r="X228" s="1">
        <v>3</v>
      </c>
      <c r="Y228" s="1">
        <v>3</v>
      </c>
      <c r="Z228" s="1">
        <v>3</v>
      </c>
      <c r="AA228" s="1">
        <v>4</v>
      </c>
      <c r="AB228" s="1">
        <v>2</v>
      </c>
      <c r="AC228" s="1">
        <v>4</v>
      </c>
      <c r="AD228" s="1">
        <v>2</v>
      </c>
      <c r="AE228" s="1">
        <v>77</v>
      </c>
      <c r="AF228" t="str">
        <f t="shared" si="3"/>
        <v>SEDANG</v>
      </c>
    </row>
    <row r="229" spans="1:32" x14ac:dyDescent="0.35">
      <c r="A229" s="22" t="s">
        <v>313</v>
      </c>
      <c r="B229" s="1" t="s">
        <v>10</v>
      </c>
      <c r="C229" s="1" t="s">
        <v>7</v>
      </c>
      <c r="D229" s="1">
        <v>16</v>
      </c>
      <c r="E229" s="1">
        <v>4</v>
      </c>
      <c r="F229" s="1">
        <v>3</v>
      </c>
      <c r="G229" s="1">
        <v>2</v>
      </c>
      <c r="H229" s="1">
        <v>2</v>
      </c>
      <c r="I229" s="1">
        <v>3</v>
      </c>
      <c r="J229" s="1">
        <v>3</v>
      </c>
      <c r="K229" s="1">
        <v>4</v>
      </c>
      <c r="L229" s="1">
        <v>3</v>
      </c>
      <c r="M229" s="1">
        <v>2</v>
      </c>
      <c r="N229" s="1">
        <v>4</v>
      </c>
      <c r="O229" s="1">
        <v>3</v>
      </c>
      <c r="P229" s="1">
        <v>4</v>
      </c>
      <c r="Q229" s="1">
        <v>2</v>
      </c>
      <c r="R229" s="1">
        <v>2</v>
      </c>
      <c r="S229" s="1">
        <v>1</v>
      </c>
      <c r="T229" s="1">
        <v>3</v>
      </c>
      <c r="U229" s="1">
        <v>1</v>
      </c>
      <c r="V229" s="1">
        <v>3</v>
      </c>
      <c r="W229" s="1">
        <v>3</v>
      </c>
      <c r="X229" s="1">
        <v>4</v>
      </c>
      <c r="Y229" s="1">
        <v>3</v>
      </c>
      <c r="Z229" s="1">
        <v>2</v>
      </c>
      <c r="AA229" s="1">
        <v>4</v>
      </c>
      <c r="AB229" s="1">
        <v>3</v>
      </c>
      <c r="AC229" s="1">
        <v>3</v>
      </c>
      <c r="AD229" s="1">
        <v>2</v>
      </c>
      <c r="AE229" s="1">
        <v>73</v>
      </c>
      <c r="AF229" t="str">
        <f t="shared" si="3"/>
        <v>SEDANG</v>
      </c>
    </row>
    <row r="230" spans="1:32" x14ac:dyDescent="0.35">
      <c r="A230" s="22" t="s">
        <v>314</v>
      </c>
      <c r="B230" s="1" t="s">
        <v>10</v>
      </c>
      <c r="C230" s="1" t="s">
        <v>7</v>
      </c>
      <c r="D230" s="1">
        <v>15</v>
      </c>
      <c r="E230" s="1">
        <v>4</v>
      </c>
      <c r="F230" s="1">
        <v>3</v>
      </c>
      <c r="G230" s="1">
        <v>2</v>
      </c>
      <c r="H230" s="1">
        <v>3</v>
      </c>
      <c r="I230" s="1">
        <v>2</v>
      </c>
      <c r="J230" s="1">
        <v>4</v>
      </c>
      <c r="K230" s="1">
        <v>1</v>
      </c>
      <c r="L230" s="1">
        <v>3</v>
      </c>
      <c r="M230" s="1">
        <v>2</v>
      </c>
      <c r="N230" s="1">
        <v>2</v>
      </c>
      <c r="O230" s="1">
        <v>2</v>
      </c>
      <c r="P230" s="1">
        <v>1</v>
      </c>
      <c r="Q230" s="1">
        <v>2</v>
      </c>
      <c r="R230" s="1">
        <v>3</v>
      </c>
      <c r="S230" s="1">
        <v>3</v>
      </c>
      <c r="T230" s="1">
        <v>2</v>
      </c>
      <c r="U230" s="1">
        <v>2</v>
      </c>
      <c r="V230" s="1">
        <v>2</v>
      </c>
      <c r="W230" s="1">
        <v>1</v>
      </c>
      <c r="X230" s="1">
        <v>4</v>
      </c>
      <c r="Y230" s="1">
        <v>3</v>
      </c>
      <c r="Z230" s="1">
        <v>2</v>
      </c>
      <c r="AA230" s="1">
        <v>2</v>
      </c>
      <c r="AB230" s="1">
        <v>2</v>
      </c>
      <c r="AC230" s="1">
        <v>4</v>
      </c>
      <c r="AD230" s="1">
        <v>4</v>
      </c>
      <c r="AE230" s="1">
        <v>65</v>
      </c>
      <c r="AF230" t="str">
        <f t="shared" si="3"/>
        <v>SEDANG</v>
      </c>
    </row>
    <row r="231" spans="1:32" x14ac:dyDescent="0.35">
      <c r="A231" s="22" t="s">
        <v>315</v>
      </c>
      <c r="B231" s="1" t="s">
        <v>9</v>
      </c>
      <c r="C231" s="1" t="s">
        <v>7</v>
      </c>
      <c r="D231" s="1">
        <v>16</v>
      </c>
      <c r="E231" s="1">
        <v>3</v>
      </c>
      <c r="F231" s="1">
        <v>2</v>
      </c>
      <c r="G231" s="1">
        <v>1</v>
      </c>
      <c r="H231" s="1">
        <v>3</v>
      </c>
      <c r="I231" s="1">
        <v>2</v>
      </c>
      <c r="J231" s="1">
        <v>2</v>
      </c>
      <c r="K231" s="1">
        <v>1</v>
      </c>
      <c r="L231" s="1">
        <v>3</v>
      </c>
      <c r="M231" s="1">
        <v>3</v>
      </c>
      <c r="N231" s="1">
        <v>1</v>
      </c>
      <c r="O231" s="1">
        <v>4</v>
      </c>
      <c r="P231" s="1">
        <v>3</v>
      </c>
      <c r="Q231" s="1">
        <v>3</v>
      </c>
      <c r="R231" s="1">
        <v>1</v>
      </c>
      <c r="S231" s="1">
        <v>3</v>
      </c>
      <c r="T231" s="1">
        <v>2</v>
      </c>
      <c r="U231" s="1">
        <v>3</v>
      </c>
      <c r="V231" s="1">
        <v>3</v>
      </c>
      <c r="W231" s="1">
        <v>4</v>
      </c>
      <c r="X231" s="1">
        <v>4</v>
      </c>
      <c r="Y231" s="1">
        <v>2</v>
      </c>
      <c r="Z231" s="1">
        <v>3</v>
      </c>
      <c r="AA231" s="1">
        <v>3</v>
      </c>
      <c r="AB231" s="1">
        <v>3</v>
      </c>
      <c r="AC231" s="1">
        <v>4</v>
      </c>
      <c r="AD231" s="1">
        <v>2</v>
      </c>
      <c r="AE231" s="1">
        <v>68</v>
      </c>
      <c r="AF231" t="str">
        <f t="shared" si="3"/>
        <v>SEDANG</v>
      </c>
    </row>
    <row r="232" spans="1:32" x14ac:dyDescent="0.35">
      <c r="A232" s="22" t="s">
        <v>316</v>
      </c>
      <c r="B232" s="1" t="s">
        <v>10</v>
      </c>
      <c r="C232" s="1" t="s">
        <v>7</v>
      </c>
      <c r="D232" s="1">
        <v>16</v>
      </c>
      <c r="E232" s="1">
        <v>4</v>
      </c>
      <c r="F232" s="1">
        <v>2</v>
      </c>
      <c r="G232" s="1">
        <v>2</v>
      </c>
      <c r="H232" s="1">
        <v>4</v>
      </c>
      <c r="I232" s="1">
        <v>3</v>
      </c>
      <c r="J232" s="1">
        <v>2</v>
      </c>
      <c r="K232" s="1">
        <v>1</v>
      </c>
      <c r="L232" s="1">
        <v>3</v>
      </c>
      <c r="M232" s="1">
        <v>4</v>
      </c>
      <c r="N232" s="1">
        <v>2</v>
      </c>
      <c r="O232" s="1">
        <v>3</v>
      </c>
      <c r="P232" s="1">
        <v>4</v>
      </c>
      <c r="Q232" s="1">
        <v>3</v>
      </c>
      <c r="R232" s="1">
        <v>1</v>
      </c>
      <c r="S232" s="1">
        <v>2</v>
      </c>
      <c r="T232" s="1">
        <v>2</v>
      </c>
      <c r="U232" s="1">
        <v>4</v>
      </c>
      <c r="V232" s="1">
        <v>1</v>
      </c>
      <c r="W232" s="1">
        <v>4</v>
      </c>
      <c r="X232" s="1">
        <v>3</v>
      </c>
      <c r="Y232" s="1">
        <v>2</v>
      </c>
      <c r="Z232" s="1">
        <v>1</v>
      </c>
      <c r="AA232" s="1">
        <v>3</v>
      </c>
      <c r="AB232" s="1">
        <v>3</v>
      </c>
      <c r="AC232" s="1">
        <v>4</v>
      </c>
      <c r="AD232" s="1">
        <v>4</v>
      </c>
      <c r="AE232" s="1">
        <v>71</v>
      </c>
      <c r="AF232" t="str">
        <f t="shared" si="3"/>
        <v>SEDANG</v>
      </c>
    </row>
    <row r="233" spans="1:32" x14ac:dyDescent="0.35">
      <c r="A233" s="22" t="s">
        <v>317</v>
      </c>
      <c r="B233" s="1" t="s">
        <v>10</v>
      </c>
      <c r="C233" s="1" t="s">
        <v>7</v>
      </c>
      <c r="D233" s="1">
        <v>16</v>
      </c>
      <c r="E233" s="1">
        <v>3</v>
      </c>
      <c r="F233" s="1">
        <v>4</v>
      </c>
      <c r="G233" s="1">
        <v>4</v>
      </c>
      <c r="H233" s="1">
        <v>3</v>
      </c>
      <c r="I233" s="1">
        <v>3</v>
      </c>
      <c r="J233" s="1">
        <v>3</v>
      </c>
      <c r="K233" s="1">
        <v>1</v>
      </c>
      <c r="L233" s="1">
        <v>3</v>
      </c>
      <c r="M233" s="1">
        <v>2</v>
      </c>
      <c r="N233" s="1">
        <v>3</v>
      </c>
      <c r="O233" s="1">
        <v>3</v>
      </c>
      <c r="P233" s="1">
        <v>3</v>
      </c>
      <c r="Q233" s="1">
        <v>1</v>
      </c>
      <c r="R233" s="1">
        <v>2</v>
      </c>
      <c r="S233" s="1">
        <v>2</v>
      </c>
      <c r="T233" s="1">
        <v>3</v>
      </c>
      <c r="U233" s="1">
        <v>4</v>
      </c>
      <c r="V233" s="1">
        <v>2</v>
      </c>
      <c r="W233" s="1">
        <v>3</v>
      </c>
      <c r="X233" s="1">
        <v>2</v>
      </c>
      <c r="Y233" s="1">
        <v>4</v>
      </c>
      <c r="Z233" s="1">
        <v>3</v>
      </c>
      <c r="AA233" s="1">
        <v>2</v>
      </c>
      <c r="AB233" s="1">
        <v>3</v>
      </c>
      <c r="AC233" s="1">
        <v>4</v>
      </c>
      <c r="AD233" s="1">
        <v>1</v>
      </c>
      <c r="AE233" s="1">
        <v>71</v>
      </c>
      <c r="AF233" t="str">
        <f t="shared" si="3"/>
        <v>SEDANG</v>
      </c>
    </row>
    <row r="234" spans="1:32" x14ac:dyDescent="0.35">
      <c r="A234" s="22" t="s">
        <v>318</v>
      </c>
      <c r="B234" s="1" t="s">
        <v>9</v>
      </c>
      <c r="C234" s="1" t="s">
        <v>7</v>
      </c>
      <c r="D234" s="1">
        <v>17</v>
      </c>
      <c r="E234" s="1">
        <v>3</v>
      </c>
      <c r="F234" s="1">
        <v>3</v>
      </c>
      <c r="G234" s="1">
        <v>3</v>
      </c>
      <c r="H234" s="1">
        <v>3</v>
      </c>
      <c r="I234" s="1">
        <v>3</v>
      </c>
      <c r="J234" s="1">
        <v>4</v>
      </c>
      <c r="K234" s="1">
        <v>3</v>
      </c>
      <c r="L234" s="1">
        <v>2</v>
      </c>
      <c r="M234" s="1">
        <v>1</v>
      </c>
      <c r="N234" s="1">
        <v>3</v>
      </c>
      <c r="O234" s="1">
        <v>4</v>
      </c>
      <c r="P234" s="1">
        <v>3</v>
      </c>
      <c r="Q234" s="1">
        <v>3</v>
      </c>
      <c r="R234" s="1">
        <v>3</v>
      </c>
      <c r="S234" s="1">
        <v>2</v>
      </c>
      <c r="T234" s="1">
        <v>3</v>
      </c>
      <c r="U234" s="1">
        <v>2</v>
      </c>
      <c r="V234" s="1">
        <v>3</v>
      </c>
      <c r="W234" s="1">
        <v>3</v>
      </c>
      <c r="X234" s="1">
        <v>4</v>
      </c>
      <c r="Y234" s="1">
        <v>3</v>
      </c>
      <c r="Z234" s="1">
        <v>3</v>
      </c>
      <c r="AA234" s="1">
        <v>3</v>
      </c>
      <c r="AB234" s="1">
        <v>1</v>
      </c>
      <c r="AC234" s="1">
        <v>2</v>
      </c>
      <c r="AD234" s="1">
        <v>3</v>
      </c>
      <c r="AE234" s="1">
        <v>73</v>
      </c>
      <c r="AF234" t="str">
        <f t="shared" si="3"/>
        <v>SEDANG</v>
      </c>
    </row>
    <row r="235" spans="1:32" x14ac:dyDescent="0.35">
      <c r="A235" s="22" t="s">
        <v>319</v>
      </c>
      <c r="B235" s="1" t="s">
        <v>9</v>
      </c>
      <c r="C235" s="1" t="s">
        <v>8</v>
      </c>
      <c r="D235" s="1">
        <v>17</v>
      </c>
      <c r="E235" s="1">
        <v>4</v>
      </c>
      <c r="F235" s="1">
        <v>1</v>
      </c>
      <c r="G235" s="1">
        <v>4</v>
      </c>
      <c r="H235" s="1">
        <v>3</v>
      </c>
      <c r="I235" s="1">
        <v>2</v>
      </c>
      <c r="J235" s="1">
        <v>3</v>
      </c>
      <c r="K235" s="1">
        <v>3</v>
      </c>
      <c r="L235" s="1">
        <v>2</v>
      </c>
      <c r="M235" s="1">
        <v>3</v>
      </c>
      <c r="N235" s="1">
        <v>2</v>
      </c>
      <c r="O235" s="1">
        <v>2</v>
      </c>
      <c r="P235" s="1">
        <v>1</v>
      </c>
      <c r="Q235" s="1">
        <v>3</v>
      </c>
      <c r="R235" s="1">
        <v>3</v>
      </c>
      <c r="S235" s="1">
        <v>2</v>
      </c>
      <c r="T235" s="1">
        <v>2</v>
      </c>
      <c r="U235" s="1">
        <v>3</v>
      </c>
      <c r="V235" s="1">
        <v>2</v>
      </c>
      <c r="W235" s="1">
        <v>3</v>
      </c>
      <c r="X235" s="1">
        <v>4</v>
      </c>
      <c r="Y235" s="1">
        <v>2</v>
      </c>
      <c r="Z235" s="1">
        <v>3</v>
      </c>
      <c r="AA235" s="1">
        <v>2</v>
      </c>
      <c r="AB235" s="1">
        <v>2</v>
      </c>
      <c r="AC235" s="1">
        <v>4</v>
      </c>
      <c r="AD235" s="1">
        <v>4</v>
      </c>
      <c r="AE235" s="1">
        <v>69</v>
      </c>
      <c r="AF235" t="str">
        <f t="shared" si="3"/>
        <v>SEDANG</v>
      </c>
    </row>
    <row r="236" spans="1:32" x14ac:dyDescent="0.35">
      <c r="A236" s="22" t="s">
        <v>320</v>
      </c>
      <c r="B236" s="1" t="s">
        <v>9</v>
      </c>
      <c r="C236" s="1" t="s">
        <v>8</v>
      </c>
      <c r="D236" s="1">
        <v>17</v>
      </c>
      <c r="E236" s="1">
        <v>3</v>
      </c>
      <c r="F236" s="1">
        <v>4</v>
      </c>
      <c r="G236" s="1">
        <v>4</v>
      </c>
      <c r="H236" s="1">
        <v>2</v>
      </c>
      <c r="I236" s="1">
        <v>4</v>
      </c>
      <c r="J236" s="1">
        <v>2</v>
      </c>
      <c r="K236" s="1">
        <v>2</v>
      </c>
      <c r="L236" s="1">
        <v>3</v>
      </c>
      <c r="M236" s="1">
        <v>3</v>
      </c>
      <c r="N236" s="1">
        <v>3</v>
      </c>
      <c r="O236" s="1">
        <v>2</v>
      </c>
      <c r="P236" s="1">
        <v>3</v>
      </c>
      <c r="Q236" s="1">
        <v>3</v>
      </c>
      <c r="R236" s="1">
        <v>4</v>
      </c>
      <c r="S236" s="1">
        <v>2</v>
      </c>
      <c r="T236" s="1">
        <v>3</v>
      </c>
      <c r="U236" s="1">
        <v>1</v>
      </c>
      <c r="V236" s="1">
        <v>3</v>
      </c>
      <c r="W236" s="1">
        <v>3</v>
      </c>
      <c r="X236" s="1">
        <v>4</v>
      </c>
      <c r="Y236" s="1">
        <v>1</v>
      </c>
      <c r="Z236" s="1">
        <v>4</v>
      </c>
      <c r="AA236" s="1">
        <v>3</v>
      </c>
      <c r="AB236" s="1">
        <v>3</v>
      </c>
      <c r="AC236" s="1">
        <v>3</v>
      </c>
      <c r="AD236" s="1">
        <v>4</v>
      </c>
      <c r="AE236" s="1">
        <v>76</v>
      </c>
      <c r="AF236" t="str">
        <f t="shared" si="3"/>
        <v>SEDANG</v>
      </c>
    </row>
    <row r="237" spans="1:32" x14ac:dyDescent="0.35">
      <c r="A237" s="22" t="s">
        <v>321</v>
      </c>
      <c r="B237" s="1" t="s">
        <v>10</v>
      </c>
      <c r="C237" s="1" t="s">
        <v>8</v>
      </c>
      <c r="D237" s="1">
        <v>16</v>
      </c>
      <c r="E237" s="1">
        <v>2</v>
      </c>
      <c r="F237" s="1">
        <v>3</v>
      </c>
      <c r="G237" s="1">
        <v>2</v>
      </c>
      <c r="H237" s="1">
        <v>2</v>
      </c>
      <c r="I237" s="1">
        <v>2</v>
      </c>
      <c r="J237" s="1">
        <v>2</v>
      </c>
      <c r="K237" s="1">
        <v>2</v>
      </c>
      <c r="L237" s="1">
        <v>1</v>
      </c>
      <c r="M237" s="1">
        <v>4</v>
      </c>
      <c r="N237" s="1">
        <v>3</v>
      </c>
      <c r="O237" s="1">
        <v>2</v>
      </c>
      <c r="P237" s="1">
        <v>3</v>
      </c>
      <c r="Q237" s="1">
        <v>3</v>
      </c>
      <c r="R237" s="1">
        <v>1</v>
      </c>
      <c r="S237" s="1">
        <v>2</v>
      </c>
      <c r="T237" s="1">
        <v>2</v>
      </c>
      <c r="U237" s="1">
        <v>2</v>
      </c>
      <c r="V237" s="1">
        <v>3</v>
      </c>
      <c r="W237" s="1">
        <v>3</v>
      </c>
      <c r="X237" s="1">
        <v>2</v>
      </c>
      <c r="Y237" s="1">
        <v>4</v>
      </c>
      <c r="Z237" s="1">
        <v>1</v>
      </c>
      <c r="AA237" s="1">
        <v>1</v>
      </c>
      <c r="AB237" s="1">
        <v>2</v>
      </c>
      <c r="AC237" s="1">
        <v>2</v>
      </c>
      <c r="AD237" s="1">
        <v>1</v>
      </c>
      <c r="AE237" s="1">
        <v>57</v>
      </c>
      <c r="AF237" t="str">
        <f t="shared" si="3"/>
        <v>RENDAH</v>
      </c>
    </row>
    <row r="238" spans="1:32" x14ac:dyDescent="0.35">
      <c r="A238" s="22" t="s">
        <v>322</v>
      </c>
      <c r="B238" s="1" t="s">
        <v>9</v>
      </c>
      <c r="C238" s="1" t="s">
        <v>7</v>
      </c>
      <c r="D238" s="1">
        <v>16</v>
      </c>
      <c r="E238" s="1">
        <v>2</v>
      </c>
      <c r="F238" s="1">
        <v>2</v>
      </c>
      <c r="G238" s="1">
        <v>1</v>
      </c>
      <c r="H238" s="1">
        <v>3</v>
      </c>
      <c r="I238" s="1">
        <v>3</v>
      </c>
      <c r="J238" s="1">
        <v>3</v>
      </c>
      <c r="K238" s="1">
        <v>1</v>
      </c>
      <c r="L238" s="1">
        <v>3</v>
      </c>
      <c r="M238" s="1">
        <v>4</v>
      </c>
      <c r="N238" s="1">
        <v>1</v>
      </c>
      <c r="O238" s="1">
        <v>2</v>
      </c>
      <c r="P238" s="1">
        <v>3</v>
      </c>
      <c r="Q238" s="1">
        <v>3</v>
      </c>
      <c r="R238" s="1">
        <v>2</v>
      </c>
      <c r="S238" s="1">
        <v>1</v>
      </c>
      <c r="T238" s="1">
        <v>4</v>
      </c>
      <c r="U238" s="1">
        <v>3</v>
      </c>
      <c r="V238" s="1">
        <v>3</v>
      </c>
      <c r="W238" s="1">
        <v>2</v>
      </c>
      <c r="X238" s="1">
        <v>4</v>
      </c>
      <c r="Y238" s="1">
        <v>3</v>
      </c>
      <c r="Z238" s="1">
        <v>2</v>
      </c>
      <c r="AA238" s="1">
        <v>3</v>
      </c>
      <c r="AB238" s="1">
        <v>4</v>
      </c>
      <c r="AC238" s="1">
        <v>2</v>
      </c>
      <c r="AD238" s="1">
        <v>1</v>
      </c>
      <c r="AE238" s="1">
        <v>65</v>
      </c>
      <c r="AF238" t="str">
        <f t="shared" si="3"/>
        <v>SEDANG</v>
      </c>
    </row>
    <row r="239" spans="1:32" x14ac:dyDescent="0.35">
      <c r="A239" s="22" t="s">
        <v>323</v>
      </c>
      <c r="B239" s="1" t="s">
        <v>9</v>
      </c>
      <c r="C239" s="1" t="s">
        <v>7</v>
      </c>
      <c r="D239" s="1">
        <v>16</v>
      </c>
      <c r="E239" s="1">
        <v>2</v>
      </c>
      <c r="F239" s="1">
        <v>2</v>
      </c>
      <c r="G239" s="1">
        <v>1</v>
      </c>
      <c r="H239" s="1">
        <v>1</v>
      </c>
      <c r="I239" s="1">
        <v>4</v>
      </c>
      <c r="J239" s="1">
        <v>3</v>
      </c>
      <c r="K239" s="1">
        <v>2</v>
      </c>
      <c r="L239" s="1">
        <v>3</v>
      </c>
      <c r="M239" s="1">
        <v>2</v>
      </c>
      <c r="N239" s="1">
        <v>2</v>
      </c>
      <c r="O239" s="1">
        <v>2</v>
      </c>
      <c r="P239" s="1">
        <v>3</v>
      </c>
      <c r="Q239" s="1">
        <v>3</v>
      </c>
      <c r="R239" s="1">
        <v>3</v>
      </c>
      <c r="S239" s="1">
        <v>2</v>
      </c>
      <c r="T239" s="1">
        <v>3</v>
      </c>
      <c r="U239" s="1">
        <v>1</v>
      </c>
      <c r="V239" s="1">
        <v>2</v>
      </c>
      <c r="W239" s="1">
        <v>1</v>
      </c>
      <c r="X239" s="1">
        <v>3</v>
      </c>
      <c r="Y239" s="1">
        <v>2</v>
      </c>
      <c r="Z239" s="1">
        <v>2</v>
      </c>
      <c r="AA239" s="1">
        <v>2</v>
      </c>
      <c r="AB239" s="1">
        <v>3</v>
      </c>
      <c r="AC239" s="1">
        <v>4</v>
      </c>
      <c r="AD239" s="1">
        <v>4</v>
      </c>
      <c r="AE239" s="1">
        <v>62</v>
      </c>
      <c r="AF239" t="str">
        <f t="shared" si="3"/>
        <v>RENDAH</v>
      </c>
    </row>
    <row r="240" spans="1:32" x14ac:dyDescent="0.35">
      <c r="A240" s="22" t="s">
        <v>324</v>
      </c>
      <c r="B240" s="1" t="s">
        <v>10</v>
      </c>
      <c r="C240" s="1" t="s">
        <v>7</v>
      </c>
      <c r="D240" s="1">
        <v>15</v>
      </c>
      <c r="E240" s="1">
        <v>3</v>
      </c>
      <c r="F240" s="1">
        <v>2</v>
      </c>
      <c r="G240" s="1">
        <v>2</v>
      </c>
      <c r="H240" s="1">
        <v>4</v>
      </c>
      <c r="I240" s="1">
        <v>4</v>
      </c>
      <c r="J240" s="1">
        <v>2</v>
      </c>
      <c r="K240" s="1">
        <v>2</v>
      </c>
      <c r="L240" s="1">
        <v>1</v>
      </c>
      <c r="M240" s="1">
        <v>3</v>
      </c>
      <c r="N240" s="1">
        <v>2</v>
      </c>
      <c r="O240" s="1">
        <v>2</v>
      </c>
      <c r="P240" s="1">
        <v>3</v>
      </c>
      <c r="Q240" s="1">
        <v>3</v>
      </c>
      <c r="R240" s="1">
        <v>3</v>
      </c>
      <c r="S240" s="1">
        <v>2</v>
      </c>
      <c r="T240" s="1">
        <v>2</v>
      </c>
      <c r="U240" s="1">
        <v>2</v>
      </c>
      <c r="V240" s="1">
        <v>4</v>
      </c>
      <c r="W240" s="1">
        <v>4</v>
      </c>
      <c r="X240" s="1">
        <v>3</v>
      </c>
      <c r="Y240" s="1">
        <v>3</v>
      </c>
      <c r="Z240" s="1">
        <v>2</v>
      </c>
      <c r="AA240" s="1">
        <v>4</v>
      </c>
      <c r="AB240" s="1">
        <v>2</v>
      </c>
      <c r="AC240" s="1">
        <v>4</v>
      </c>
      <c r="AD240" s="1">
        <v>4</v>
      </c>
      <c r="AE240" s="1">
        <v>72</v>
      </c>
      <c r="AF240" t="str">
        <f t="shared" si="3"/>
        <v>SEDANG</v>
      </c>
    </row>
    <row r="241" spans="1:32" x14ac:dyDescent="0.35">
      <c r="A241" s="22" t="s">
        <v>325</v>
      </c>
      <c r="B241" s="1" t="s">
        <v>9</v>
      </c>
      <c r="C241" s="1" t="s">
        <v>7</v>
      </c>
      <c r="D241" s="1">
        <v>17</v>
      </c>
      <c r="E241" s="1">
        <v>4</v>
      </c>
      <c r="F241" s="1">
        <v>3</v>
      </c>
      <c r="G241" s="1">
        <v>3</v>
      </c>
      <c r="H241" s="1">
        <v>4</v>
      </c>
      <c r="I241" s="1">
        <v>4</v>
      </c>
      <c r="J241" s="1">
        <v>3</v>
      </c>
      <c r="K241" s="1">
        <v>2</v>
      </c>
      <c r="L241" s="1">
        <v>3</v>
      </c>
      <c r="M241" s="1">
        <v>2</v>
      </c>
      <c r="N241" s="1">
        <v>4</v>
      </c>
      <c r="O241" s="1">
        <v>3</v>
      </c>
      <c r="P241" s="1">
        <v>4</v>
      </c>
      <c r="Q241" s="1">
        <v>2</v>
      </c>
      <c r="R241" s="1">
        <v>2</v>
      </c>
      <c r="S241" s="1">
        <v>3</v>
      </c>
      <c r="T241" s="1">
        <v>2</v>
      </c>
      <c r="U241" s="1">
        <v>3</v>
      </c>
      <c r="V241" s="1">
        <v>2</v>
      </c>
      <c r="W241" s="1">
        <v>3</v>
      </c>
      <c r="X241" s="1">
        <v>3</v>
      </c>
      <c r="Y241" s="1">
        <v>1</v>
      </c>
      <c r="Z241" s="1">
        <v>3</v>
      </c>
      <c r="AA241" s="1">
        <v>3</v>
      </c>
      <c r="AB241" s="1">
        <v>3</v>
      </c>
      <c r="AC241" s="1">
        <v>3</v>
      </c>
      <c r="AD241" s="1">
        <v>4</v>
      </c>
      <c r="AE241" s="1">
        <v>76</v>
      </c>
      <c r="AF241" t="str">
        <f t="shared" si="3"/>
        <v>SEDANG</v>
      </c>
    </row>
    <row r="242" spans="1:32" x14ac:dyDescent="0.35">
      <c r="A242" s="22" t="s">
        <v>326</v>
      </c>
      <c r="B242" s="1" t="s">
        <v>10</v>
      </c>
      <c r="C242" s="1" t="s">
        <v>7</v>
      </c>
      <c r="D242" s="1">
        <v>16</v>
      </c>
      <c r="E242" s="1">
        <v>3</v>
      </c>
      <c r="F242" s="1">
        <v>4</v>
      </c>
      <c r="G242" s="1">
        <v>3</v>
      </c>
      <c r="H242" s="1">
        <v>3</v>
      </c>
      <c r="I242" s="1">
        <v>3</v>
      </c>
      <c r="J242" s="1">
        <v>3</v>
      </c>
      <c r="K242" s="1">
        <v>4</v>
      </c>
      <c r="L242" s="1">
        <v>4</v>
      </c>
      <c r="M242" s="1">
        <v>3</v>
      </c>
      <c r="N242" s="1">
        <v>3</v>
      </c>
      <c r="O242" s="1">
        <v>3</v>
      </c>
      <c r="P242" s="1">
        <v>4</v>
      </c>
      <c r="Q242" s="1">
        <v>3</v>
      </c>
      <c r="R242" s="1">
        <v>2</v>
      </c>
      <c r="S242" s="1">
        <v>2</v>
      </c>
      <c r="T242" s="1">
        <v>2</v>
      </c>
      <c r="U242" s="1">
        <v>3</v>
      </c>
      <c r="V242" s="1">
        <v>4</v>
      </c>
      <c r="W242" s="1">
        <v>4</v>
      </c>
      <c r="X242" s="1">
        <v>3</v>
      </c>
      <c r="Y242" s="1">
        <v>3</v>
      </c>
      <c r="Z242" s="1">
        <v>2</v>
      </c>
      <c r="AA242" s="1">
        <v>4</v>
      </c>
      <c r="AB242" s="1">
        <v>3</v>
      </c>
      <c r="AC242" s="1">
        <v>3</v>
      </c>
      <c r="AD242" s="1">
        <v>3</v>
      </c>
      <c r="AE242" s="1">
        <v>81</v>
      </c>
      <c r="AF242" t="str">
        <f t="shared" si="3"/>
        <v>TINGGI</v>
      </c>
    </row>
    <row r="243" spans="1:32" x14ac:dyDescent="0.35">
      <c r="A243" s="22" t="s">
        <v>327</v>
      </c>
      <c r="B243" s="1" t="s">
        <v>9</v>
      </c>
      <c r="C243" s="1" t="s">
        <v>7</v>
      </c>
      <c r="D243" s="1">
        <v>16</v>
      </c>
      <c r="E243" s="1">
        <v>3</v>
      </c>
      <c r="F243" s="1">
        <v>3</v>
      </c>
      <c r="G243" s="1">
        <v>4</v>
      </c>
      <c r="H243" s="1">
        <v>4</v>
      </c>
      <c r="I243" s="1">
        <v>1</v>
      </c>
      <c r="J243" s="1">
        <v>4</v>
      </c>
      <c r="K243" s="1">
        <v>3</v>
      </c>
      <c r="L243" s="1">
        <v>2</v>
      </c>
      <c r="M243" s="1">
        <v>3</v>
      </c>
      <c r="N243" s="1">
        <v>4</v>
      </c>
      <c r="O243" s="1">
        <v>4</v>
      </c>
      <c r="P243" s="1">
        <v>3</v>
      </c>
      <c r="Q243" s="1">
        <v>3</v>
      </c>
      <c r="R243" s="1">
        <v>3</v>
      </c>
      <c r="S243" s="1">
        <v>3</v>
      </c>
      <c r="T243" s="1">
        <v>2</v>
      </c>
      <c r="U243" s="1">
        <v>4</v>
      </c>
      <c r="V243" s="1">
        <v>4</v>
      </c>
      <c r="W243" s="1">
        <v>4</v>
      </c>
      <c r="X243" s="1">
        <v>4</v>
      </c>
      <c r="Y243" s="1">
        <v>4</v>
      </c>
      <c r="Z243" s="1">
        <v>3</v>
      </c>
      <c r="AA243" s="1">
        <v>3</v>
      </c>
      <c r="AB243" s="1">
        <v>3</v>
      </c>
      <c r="AC243" s="1">
        <v>4</v>
      </c>
      <c r="AD243" s="1">
        <v>4</v>
      </c>
      <c r="AE243" s="1">
        <v>86</v>
      </c>
      <c r="AF243" t="str">
        <f t="shared" si="3"/>
        <v>TINGGI</v>
      </c>
    </row>
    <row r="244" spans="1:32" x14ac:dyDescent="0.35">
      <c r="A244" s="22" t="s">
        <v>328</v>
      </c>
      <c r="B244" s="1" t="s">
        <v>10</v>
      </c>
      <c r="C244" s="1" t="s">
        <v>7</v>
      </c>
      <c r="D244" s="1">
        <v>15</v>
      </c>
      <c r="E244" s="1">
        <v>3</v>
      </c>
      <c r="F244" s="1">
        <v>2</v>
      </c>
      <c r="G244" s="1">
        <v>4</v>
      </c>
      <c r="H244" s="1">
        <v>2</v>
      </c>
      <c r="I244" s="1">
        <v>2</v>
      </c>
      <c r="J244" s="1">
        <v>2</v>
      </c>
      <c r="K244" s="1">
        <v>2</v>
      </c>
      <c r="L244" s="1">
        <v>3</v>
      </c>
      <c r="M244" s="1">
        <v>3</v>
      </c>
      <c r="N244" s="1">
        <v>3</v>
      </c>
      <c r="O244" s="1">
        <v>2</v>
      </c>
      <c r="P244" s="1">
        <v>2</v>
      </c>
      <c r="Q244" s="1">
        <v>2</v>
      </c>
      <c r="R244" s="1">
        <v>2</v>
      </c>
      <c r="S244" s="1">
        <v>2</v>
      </c>
      <c r="T244" s="1">
        <v>3</v>
      </c>
      <c r="U244" s="1">
        <v>4</v>
      </c>
      <c r="V244" s="1">
        <v>3</v>
      </c>
      <c r="W244" s="1">
        <v>3</v>
      </c>
      <c r="X244" s="1">
        <v>3</v>
      </c>
      <c r="Y244" s="1">
        <v>3</v>
      </c>
      <c r="Z244" s="1">
        <v>4</v>
      </c>
      <c r="AA244" s="1">
        <v>3</v>
      </c>
      <c r="AB244" s="1">
        <v>3</v>
      </c>
      <c r="AC244" s="1">
        <v>3</v>
      </c>
      <c r="AD244" s="1">
        <v>3</v>
      </c>
      <c r="AE244" s="1">
        <v>71</v>
      </c>
      <c r="AF244" t="str">
        <f t="shared" si="3"/>
        <v>SEDANG</v>
      </c>
    </row>
    <row r="245" spans="1:32" x14ac:dyDescent="0.35">
      <c r="A245" s="22" t="s">
        <v>329</v>
      </c>
      <c r="B245" s="1" t="s">
        <v>9</v>
      </c>
      <c r="C245" s="1" t="s">
        <v>7</v>
      </c>
      <c r="D245" s="1">
        <v>17</v>
      </c>
      <c r="E245" s="1">
        <v>3</v>
      </c>
      <c r="F245" s="1">
        <v>2</v>
      </c>
      <c r="G245" s="1">
        <v>3</v>
      </c>
      <c r="H245" s="1">
        <v>3</v>
      </c>
      <c r="I245" s="1">
        <v>4</v>
      </c>
      <c r="J245" s="1">
        <v>3</v>
      </c>
      <c r="K245" s="1">
        <v>2</v>
      </c>
      <c r="L245" s="1">
        <v>3</v>
      </c>
      <c r="M245" s="1">
        <v>4</v>
      </c>
      <c r="N245" s="1">
        <v>3</v>
      </c>
      <c r="O245" s="1">
        <v>4</v>
      </c>
      <c r="P245" s="1">
        <v>1</v>
      </c>
      <c r="Q245" s="1">
        <v>3</v>
      </c>
      <c r="R245" s="1">
        <v>3</v>
      </c>
      <c r="S245" s="1">
        <v>1</v>
      </c>
      <c r="T245" s="1">
        <v>4</v>
      </c>
      <c r="U245" s="1">
        <v>3</v>
      </c>
      <c r="V245" s="1">
        <v>4</v>
      </c>
      <c r="W245" s="1">
        <v>4</v>
      </c>
      <c r="X245" s="1">
        <v>3</v>
      </c>
      <c r="Y245" s="1">
        <v>3</v>
      </c>
      <c r="Z245" s="1">
        <v>2</v>
      </c>
      <c r="AA245" s="1">
        <v>4</v>
      </c>
      <c r="AB245" s="1">
        <v>3</v>
      </c>
      <c r="AC245" s="1">
        <v>3</v>
      </c>
      <c r="AD245" s="1">
        <v>3</v>
      </c>
      <c r="AE245" s="1">
        <v>78</v>
      </c>
      <c r="AF245" t="str">
        <f t="shared" si="3"/>
        <v>TINGGI</v>
      </c>
    </row>
    <row r="246" spans="1:32" x14ac:dyDescent="0.35">
      <c r="A246" s="22" t="s">
        <v>330</v>
      </c>
      <c r="B246" s="1" t="s">
        <v>10</v>
      </c>
      <c r="C246" s="1" t="s">
        <v>7</v>
      </c>
      <c r="D246" s="1">
        <v>17</v>
      </c>
      <c r="E246" s="1">
        <v>3</v>
      </c>
      <c r="F246" s="1">
        <v>4</v>
      </c>
      <c r="G246" s="1">
        <v>4</v>
      </c>
      <c r="H246" s="1">
        <v>4</v>
      </c>
      <c r="I246" s="1">
        <v>4</v>
      </c>
      <c r="J246" s="1">
        <v>3</v>
      </c>
      <c r="K246" s="1">
        <v>4</v>
      </c>
      <c r="L246" s="1">
        <v>3</v>
      </c>
      <c r="M246" s="1">
        <v>4</v>
      </c>
      <c r="N246" s="1">
        <v>3</v>
      </c>
      <c r="O246" s="1">
        <v>2</v>
      </c>
      <c r="P246" s="1">
        <v>3</v>
      </c>
      <c r="Q246" s="1">
        <v>2</v>
      </c>
      <c r="R246" s="1">
        <v>4</v>
      </c>
      <c r="S246" s="1">
        <v>3</v>
      </c>
      <c r="T246" s="1">
        <v>2</v>
      </c>
      <c r="U246" s="1">
        <v>3</v>
      </c>
      <c r="V246" s="1">
        <v>3</v>
      </c>
      <c r="W246" s="1">
        <v>4</v>
      </c>
      <c r="X246" s="1">
        <v>3</v>
      </c>
      <c r="Y246" s="1">
        <v>4</v>
      </c>
      <c r="Z246" s="1">
        <v>4</v>
      </c>
      <c r="AA246" s="1">
        <v>4</v>
      </c>
      <c r="AB246" s="1">
        <v>3</v>
      </c>
      <c r="AC246" s="1">
        <v>4</v>
      </c>
      <c r="AD246" s="1">
        <v>3</v>
      </c>
      <c r="AE246" s="1">
        <v>87</v>
      </c>
      <c r="AF246" t="str">
        <f t="shared" si="3"/>
        <v>TINGGI</v>
      </c>
    </row>
    <row r="247" spans="1:32" x14ac:dyDescent="0.35">
      <c r="A247" s="22" t="s">
        <v>331</v>
      </c>
      <c r="B247" s="1" t="s">
        <v>9</v>
      </c>
      <c r="C247" s="1" t="s">
        <v>7</v>
      </c>
      <c r="D247" s="1">
        <v>17</v>
      </c>
      <c r="E247" s="1">
        <v>4</v>
      </c>
      <c r="F247" s="1">
        <v>2</v>
      </c>
      <c r="G247" s="1">
        <v>1</v>
      </c>
      <c r="H247" s="1">
        <v>2</v>
      </c>
      <c r="I247" s="1">
        <v>3</v>
      </c>
      <c r="J247" s="1">
        <v>1</v>
      </c>
      <c r="K247" s="1">
        <v>1</v>
      </c>
      <c r="L247" s="1">
        <v>1</v>
      </c>
      <c r="M247" s="1">
        <v>1</v>
      </c>
      <c r="N247" s="1">
        <v>3</v>
      </c>
      <c r="O247" s="1">
        <v>1</v>
      </c>
      <c r="P247" s="1">
        <v>2</v>
      </c>
      <c r="Q247" s="1">
        <v>1</v>
      </c>
      <c r="R247" s="1">
        <v>3</v>
      </c>
      <c r="S247" s="1">
        <v>3</v>
      </c>
      <c r="T247" s="1">
        <v>2</v>
      </c>
      <c r="U247" s="1">
        <v>3</v>
      </c>
      <c r="V247" s="1">
        <v>4</v>
      </c>
      <c r="W247" s="1">
        <v>3</v>
      </c>
      <c r="X247" s="1">
        <v>4</v>
      </c>
      <c r="Y247" s="1">
        <v>2</v>
      </c>
      <c r="Z247" s="1">
        <v>2</v>
      </c>
      <c r="AA247" s="1">
        <v>1</v>
      </c>
      <c r="AB247" s="1">
        <v>1</v>
      </c>
      <c r="AC247" s="1">
        <v>1</v>
      </c>
      <c r="AD247" s="1">
        <v>1</v>
      </c>
      <c r="AE247" s="1">
        <v>53</v>
      </c>
      <c r="AF247" t="str">
        <f t="shared" si="3"/>
        <v>RENDAH</v>
      </c>
    </row>
    <row r="248" spans="1:32" x14ac:dyDescent="0.35">
      <c r="A248" s="22" t="s">
        <v>332</v>
      </c>
      <c r="B248" s="1" t="s">
        <v>10</v>
      </c>
      <c r="C248" s="1" t="s">
        <v>8</v>
      </c>
      <c r="D248" s="1">
        <v>16</v>
      </c>
      <c r="E248" s="1">
        <v>3</v>
      </c>
      <c r="F248" s="1">
        <v>3</v>
      </c>
      <c r="G248" s="1">
        <v>3</v>
      </c>
      <c r="H248" s="1">
        <v>3</v>
      </c>
      <c r="I248" s="1">
        <v>4</v>
      </c>
      <c r="J248" s="1">
        <v>3</v>
      </c>
      <c r="K248" s="1">
        <v>3</v>
      </c>
      <c r="L248" s="1">
        <v>3</v>
      </c>
      <c r="M248" s="1">
        <v>3</v>
      </c>
      <c r="N248" s="1">
        <v>3</v>
      </c>
      <c r="O248" s="1">
        <v>3</v>
      </c>
      <c r="P248" s="1">
        <v>3</v>
      </c>
      <c r="Q248" s="1">
        <v>3</v>
      </c>
      <c r="R248" s="1">
        <v>3</v>
      </c>
      <c r="S248" s="1">
        <v>4</v>
      </c>
      <c r="T248" s="1">
        <v>3</v>
      </c>
      <c r="U248" s="1">
        <v>3</v>
      </c>
      <c r="V248" s="1">
        <v>4</v>
      </c>
      <c r="W248" s="1">
        <v>4</v>
      </c>
      <c r="X248" s="1">
        <v>4</v>
      </c>
      <c r="Y248" s="1">
        <v>1</v>
      </c>
      <c r="Z248" s="1">
        <v>1</v>
      </c>
      <c r="AA248" s="1">
        <v>3</v>
      </c>
      <c r="AB248" s="1">
        <v>2</v>
      </c>
      <c r="AC248" s="1">
        <v>3</v>
      </c>
      <c r="AD248" s="1">
        <v>2</v>
      </c>
      <c r="AE248" s="1">
        <v>77</v>
      </c>
      <c r="AF248" t="str">
        <f t="shared" si="3"/>
        <v>SEDANG</v>
      </c>
    </row>
    <row r="249" spans="1:32" x14ac:dyDescent="0.35">
      <c r="A249" s="22" t="s">
        <v>333</v>
      </c>
      <c r="B249" s="1" t="s">
        <v>10</v>
      </c>
      <c r="C249" s="1" t="s">
        <v>7</v>
      </c>
      <c r="D249" s="1">
        <v>16</v>
      </c>
      <c r="E249" s="1">
        <v>2</v>
      </c>
      <c r="F249" s="1">
        <v>3</v>
      </c>
      <c r="G249" s="1">
        <v>2</v>
      </c>
      <c r="H249" s="1">
        <v>3</v>
      </c>
      <c r="I249" s="1">
        <v>3</v>
      </c>
      <c r="J249" s="1">
        <v>2</v>
      </c>
      <c r="K249" s="1">
        <v>2</v>
      </c>
      <c r="L249" s="1">
        <v>2</v>
      </c>
      <c r="M249" s="1">
        <v>2</v>
      </c>
      <c r="N249" s="1">
        <v>3</v>
      </c>
      <c r="O249" s="1">
        <v>3</v>
      </c>
      <c r="P249" s="1">
        <v>3</v>
      </c>
      <c r="Q249" s="1">
        <v>3</v>
      </c>
      <c r="R249" s="1">
        <v>2</v>
      </c>
      <c r="S249" s="1">
        <v>2</v>
      </c>
      <c r="T249" s="1">
        <v>3</v>
      </c>
      <c r="U249" s="1">
        <v>1</v>
      </c>
      <c r="V249" s="1">
        <v>3</v>
      </c>
      <c r="W249" s="1">
        <v>3</v>
      </c>
      <c r="X249" s="1">
        <v>4</v>
      </c>
      <c r="Y249" s="1">
        <v>3</v>
      </c>
      <c r="Z249" s="1">
        <v>4</v>
      </c>
      <c r="AA249" s="1">
        <v>3</v>
      </c>
      <c r="AB249" s="1">
        <v>2</v>
      </c>
      <c r="AC249" s="1">
        <v>4</v>
      </c>
      <c r="AD249" s="1">
        <v>1</v>
      </c>
      <c r="AE249" s="1">
        <v>68</v>
      </c>
      <c r="AF249" t="str">
        <f t="shared" si="3"/>
        <v>SEDANG</v>
      </c>
    </row>
    <row r="250" spans="1:32" x14ac:dyDescent="0.35">
      <c r="A250" s="22" t="s">
        <v>334</v>
      </c>
      <c r="B250" s="1" t="s">
        <v>10</v>
      </c>
      <c r="C250" s="1" t="s">
        <v>7</v>
      </c>
      <c r="D250" s="1">
        <v>17</v>
      </c>
      <c r="E250" s="1">
        <v>2</v>
      </c>
      <c r="F250" s="1">
        <v>3</v>
      </c>
      <c r="G250" s="1">
        <v>3</v>
      </c>
      <c r="H250" s="1">
        <v>3</v>
      </c>
      <c r="I250" s="1">
        <v>2</v>
      </c>
      <c r="J250" s="1">
        <v>3</v>
      </c>
      <c r="K250" s="1">
        <v>3</v>
      </c>
      <c r="L250" s="1">
        <v>1</v>
      </c>
      <c r="M250" s="1">
        <v>3</v>
      </c>
      <c r="N250" s="1">
        <v>2</v>
      </c>
      <c r="O250" s="1">
        <v>3</v>
      </c>
      <c r="P250" s="1">
        <v>3</v>
      </c>
      <c r="Q250" s="1">
        <v>3</v>
      </c>
      <c r="R250" s="1">
        <v>2</v>
      </c>
      <c r="S250" s="1">
        <v>3</v>
      </c>
      <c r="T250" s="1">
        <v>4</v>
      </c>
      <c r="U250" s="1">
        <v>3</v>
      </c>
      <c r="V250" s="1">
        <v>1</v>
      </c>
      <c r="W250" s="1">
        <v>2</v>
      </c>
      <c r="X250" s="1">
        <v>3</v>
      </c>
      <c r="Y250" s="1">
        <v>3</v>
      </c>
      <c r="Z250" s="1">
        <v>2</v>
      </c>
      <c r="AA250" s="1">
        <v>3</v>
      </c>
      <c r="AB250" s="1">
        <v>2</v>
      </c>
      <c r="AC250" s="1">
        <v>3</v>
      </c>
      <c r="AD250" s="1">
        <v>3</v>
      </c>
      <c r="AE250" s="1">
        <v>68</v>
      </c>
      <c r="AF250" t="str">
        <f t="shared" si="3"/>
        <v>SEDANG</v>
      </c>
    </row>
    <row r="251" spans="1:32" x14ac:dyDescent="0.35">
      <c r="A251" s="22" t="s">
        <v>335</v>
      </c>
      <c r="B251" s="1" t="s">
        <v>10</v>
      </c>
      <c r="C251" s="1" t="s">
        <v>7</v>
      </c>
      <c r="D251" s="1">
        <v>16</v>
      </c>
      <c r="E251" s="1">
        <v>4</v>
      </c>
      <c r="F251" s="1">
        <v>1</v>
      </c>
      <c r="G251" s="1">
        <v>1</v>
      </c>
      <c r="H251" s="1">
        <v>4</v>
      </c>
      <c r="I251" s="1">
        <v>3</v>
      </c>
      <c r="J251" s="1">
        <v>4</v>
      </c>
      <c r="K251" s="1">
        <v>4</v>
      </c>
      <c r="L251" s="1">
        <v>2</v>
      </c>
      <c r="M251" s="1">
        <v>4</v>
      </c>
      <c r="N251" s="1">
        <v>4</v>
      </c>
      <c r="O251" s="1">
        <v>2</v>
      </c>
      <c r="P251" s="1">
        <v>4</v>
      </c>
      <c r="Q251" s="1">
        <v>2</v>
      </c>
      <c r="R251" s="1">
        <v>4</v>
      </c>
      <c r="S251" s="1">
        <v>3</v>
      </c>
      <c r="T251" s="1">
        <v>2</v>
      </c>
      <c r="U251" s="1">
        <v>4</v>
      </c>
      <c r="V251" s="1">
        <v>3</v>
      </c>
      <c r="W251" s="1">
        <v>4</v>
      </c>
      <c r="X251" s="1">
        <v>3</v>
      </c>
      <c r="Y251" s="1">
        <v>2</v>
      </c>
      <c r="Z251" s="1">
        <v>2</v>
      </c>
      <c r="AA251" s="1">
        <v>4</v>
      </c>
      <c r="AB251" s="1">
        <v>3</v>
      </c>
      <c r="AC251" s="1">
        <v>4</v>
      </c>
      <c r="AD251" s="1">
        <v>4</v>
      </c>
      <c r="AE251" s="1">
        <v>81</v>
      </c>
      <c r="AF251" t="str">
        <f t="shared" si="3"/>
        <v>TINGGI</v>
      </c>
    </row>
    <row r="252" spans="1:32" x14ac:dyDescent="0.35">
      <c r="A252" s="22" t="s">
        <v>336</v>
      </c>
      <c r="B252" s="1" t="s">
        <v>10</v>
      </c>
      <c r="C252" s="1" t="s">
        <v>7</v>
      </c>
      <c r="D252" s="1">
        <v>16</v>
      </c>
      <c r="E252" s="1">
        <v>3</v>
      </c>
      <c r="F252" s="1">
        <v>1</v>
      </c>
      <c r="G252" s="1">
        <v>3</v>
      </c>
      <c r="H252" s="1">
        <v>3</v>
      </c>
      <c r="I252" s="1">
        <v>3</v>
      </c>
      <c r="J252" s="1">
        <v>4</v>
      </c>
      <c r="K252" s="1">
        <v>2</v>
      </c>
      <c r="L252" s="1">
        <v>1</v>
      </c>
      <c r="M252" s="1">
        <v>3</v>
      </c>
      <c r="N252" s="1">
        <v>3</v>
      </c>
      <c r="O252" s="1">
        <v>1</v>
      </c>
      <c r="P252" s="1">
        <v>3</v>
      </c>
      <c r="Q252" s="1">
        <v>3</v>
      </c>
      <c r="R252" s="1">
        <v>3</v>
      </c>
      <c r="S252" s="1">
        <v>4</v>
      </c>
      <c r="T252" s="1">
        <v>4</v>
      </c>
      <c r="U252" s="1">
        <v>3</v>
      </c>
      <c r="V252" s="1">
        <v>3</v>
      </c>
      <c r="W252" s="1">
        <v>4</v>
      </c>
      <c r="X252" s="1">
        <v>2</v>
      </c>
      <c r="Y252" s="1">
        <v>3</v>
      </c>
      <c r="Z252" s="1">
        <v>1</v>
      </c>
      <c r="AA252" s="1">
        <v>3</v>
      </c>
      <c r="AB252" s="1">
        <v>4</v>
      </c>
      <c r="AC252" s="1">
        <v>4</v>
      </c>
      <c r="AD252" s="1">
        <v>1</v>
      </c>
      <c r="AE252" s="1">
        <v>72</v>
      </c>
      <c r="AF252" t="str">
        <f t="shared" si="3"/>
        <v>SEDANG</v>
      </c>
    </row>
    <row r="253" spans="1:32" x14ac:dyDescent="0.35">
      <c r="A253" s="22" t="s">
        <v>337</v>
      </c>
      <c r="B253" s="1" t="s">
        <v>9</v>
      </c>
      <c r="C253" s="1" t="s">
        <v>7</v>
      </c>
      <c r="D253" s="1">
        <v>17</v>
      </c>
      <c r="E253" s="1">
        <v>3</v>
      </c>
      <c r="F253" s="1">
        <v>3</v>
      </c>
      <c r="G253" s="1">
        <v>3</v>
      </c>
      <c r="H253" s="1">
        <v>4</v>
      </c>
      <c r="I253" s="1">
        <v>3</v>
      </c>
      <c r="J253" s="1">
        <v>3</v>
      </c>
      <c r="K253" s="1">
        <v>4</v>
      </c>
      <c r="L253" s="1">
        <v>3</v>
      </c>
      <c r="M253" s="1">
        <v>3</v>
      </c>
      <c r="N253" s="1">
        <v>3</v>
      </c>
      <c r="O253" s="1">
        <v>2</v>
      </c>
      <c r="P253" s="1">
        <v>3</v>
      </c>
      <c r="Q253" s="1">
        <v>2</v>
      </c>
      <c r="R253" s="1">
        <v>2</v>
      </c>
      <c r="S253" s="1">
        <v>3</v>
      </c>
      <c r="T253" s="1">
        <v>2</v>
      </c>
      <c r="U253" s="1">
        <v>2</v>
      </c>
      <c r="V253" s="1">
        <v>3</v>
      </c>
      <c r="W253" s="1">
        <v>3</v>
      </c>
      <c r="X253" s="1">
        <v>4</v>
      </c>
      <c r="Y253" s="1">
        <v>2</v>
      </c>
      <c r="Z253" s="1">
        <v>3</v>
      </c>
      <c r="AA253" s="1">
        <v>4</v>
      </c>
      <c r="AB253" s="1">
        <v>4</v>
      </c>
      <c r="AC253" s="1">
        <v>4</v>
      </c>
      <c r="AD253" s="1">
        <v>1</v>
      </c>
      <c r="AE253" s="1">
        <v>76</v>
      </c>
      <c r="AF253" t="str">
        <f t="shared" si="3"/>
        <v>SEDANG</v>
      </c>
    </row>
    <row r="254" spans="1:32" x14ac:dyDescent="0.35">
      <c r="A254" s="22" t="s">
        <v>338</v>
      </c>
      <c r="B254" s="1" t="s">
        <v>10</v>
      </c>
      <c r="C254" s="1" t="s">
        <v>7</v>
      </c>
      <c r="D254" s="1">
        <v>16</v>
      </c>
      <c r="E254" s="1">
        <v>4</v>
      </c>
      <c r="F254" s="1">
        <v>4</v>
      </c>
      <c r="G254" s="1">
        <v>1</v>
      </c>
      <c r="H254" s="1">
        <v>2</v>
      </c>
      <c r="I254" s="1">
        <v>1</v>
      </c>
      <c r="J254" s="1">
        <v>3</v>
      </c>
      <c r="K254" s="1">
        <v>2</v>
      </c>
      <c r="L254" s="1">
        <v>3</v>
      </c>
      <c r="M254" s="1">
        <v>4</v>
      </c>
      <c r="N254" s="1">
        <v>3</v>
      </c>
      <c r="O254" s="1">
        <v>3</v>
      </c>
      <c r="P254" s="1">
        <v>3</v>
      </c>
      <c r="Q254" s="1">
        <v>4</v>
      </c>
      <c r="R254" s="1">
        <v>3</v>
      </c>
      <c r="S254" s="1">
        <v>3</v>
      </c>
      <c r="T254" s="1">
        <v>3</v>
      </c>
      <c r="U254" s="1">
        <v>2</v>
      </c>
      <c r="V254" s="1">
        <v>3</v>
      </c>
      <c r="W254" s="1">
        <v>4</v>
      </c>
      <c r="X254" s="1">
        <v>4</v>
      </c>
      <c r="Y254" s="1">
        <v>3</v>
      </c>
      <c r="Z254" s="1">
        <v>3</v>
      </c>
      <c r="AA254" s="1">
        <v>4</v>
      </c>
      <c r="AB254" s="1">
        <v>2</v>
      </c>
      <c r="AC254" s="1">
        <v>3</v>
      </c>
      <c r="AD254" s="1">
        <v>3</v>
      </c>
      <c r="AE254" s="1">
        <v>77</v>
      </c>
      <c r="AF254" t="str">
        <f t="shared" si="3"/>
        <v>SEDANG</v>
      </c>
    </row>
    <row r="255" spans="1:32" x14ac:dyDescent="0.35">
      <c r="A255" s="22" t="s">
        <v>339</v>
      </c>
      <c r="B255" s="1" t="s">
        <v>9</v>
      </c>
      <c r="C255" s="1" t="s">
        <v>7</v>
      </c>
      <c r="D255" s="1">
        <v>17</v>
      </c>
      <c r="E255" s="1">
        <v>4</v>
      </c>
      <c r="F255" s="1">
        <v>1</v>
      </c>
      <c r="G255" s="1">
        <v>1</v>
      </c>
      <c r="H255" s="1">
        <v>3</v>
      </c>
      <c r="I255" s="1">
        <v>3</v>
      </c>
      <c r="J255" s="1">
        <v>4</v>
      </c>
      <c r="K255" s="1">
        <v>2</v>
      </c>
      <c r="L255" s="1">
        <v>2</v>
      </c>
      <c r="M255" s="1">
        <v>3</v>
      </c>
      <c r="N255" s="1">
        <v>3</v>
      </c>
      <c r="O255" s="1">
        <v>2</v>
      </c>
      <c r="P255" s="1">
        <v>1</v>
      </c>
      <c r="Q255" s="1">
        <v>3</v>
      </c>
      <c r="R255" s="1">
        <v>4</v>
      </c>
      <c r="S255" s="1">
        <v>3</v>
      </c>
      <c r="T255" s="1">
        <v>2</v>
      </c>
      <c r="U255" s="1">
        <v>3</v>
      </c>
      <c r="V255" s="1">
        <v>2</v>
      </c>
      <c r="W255" s="1">
        <v>4</v>
      </c>
      <c r="X255" s="1">
        <v>4</v>
      </c>
      <c r="Y255" s="1">
        <v>4</v>
      </c>
      <c r="Z255" s="1">
        <v>4</v>
      </c>
      <c r="AA255" s="1">
        <v>4</v>
      </c>
      <c r="AB255" s="1">
        <v>4</v>
      </c>
      <c r="AC255" s="1">
        <v>4</v>
      </c>
      <c r="AD255" s="1">
        <v>4</v>
      </c>
      <c r="AE255" s="1">
        <v>78</v>
      </c>
      <c r="AF255" t="str">
        <f t="shared" si="3"/>
        <v>TINGGI</v>
      </c>
    </row>
    <row r="256" spans="1:32" x14ac:dyDescent="0.35">
      <c r="A256" s="22" t="s">
        <v>340</v>
      </c>
      <c r="B256" s="1" t="s">
        <v>10</v>
      </c>
      <c r="C256" s="1" t="s">
        <v>7</v>
      </c>
      <c r="D256" s="1">
        <v>16</v>
      </c>
      <c r="E256" s="1">
        <v>3</v>
      </c>
      <c r="F256" s="1">
        <v>1</v>
      </c>
      <c r="G256" s="1">
        <v>1</v>
      </c>
      <c r="H256" s="1">
        <v>2</v>
      </c>
      <c r="I256" s="1">
        <v>2</v>
      </c>
      <c r="J256" s="1">
        <v>3</v>
      </c>
      <c r="K256" s="1">
        <v>2</v>
      </c>
      <c r="L256" s="1">
        <v>3</v>
      </c>
      <c r="M256" s="1">
        <v>2</v>
      </c>
      <c r="N256" s="1">
        <v>3</v>
      </c>
      <c r="O256" s="1">
        <v>2</v>
      </c>
      <c r="P256" s="1">
        <v>2</v>
      </c>
      <c r="Q256" s="1">
        <v>3</v>
      </c>
      <c r="R256" s="1">
        <v>2</v>
      </c>
      <c r="S256" s="1">
        <v>3</v>
      </c>
      <c r="T256" s="1">
        <v>2</v>
      </c>
      <c r="U256" s="1">
        <v>4</v>
      </c>
      <c r="V256" s="1">
        <v>2</v>
      </c>
      <c r="W256" s="1">
        <v>2</v>
      </c>
      <c r="X256" s="1">
        <v>4</v>
      </c>
      <c r="Y256" s="1">
        <v>2</v>
      </c>
      <c r="Z256" s="1">
        <v>3</v>
      </c>
      <c r="AA256" s="1">
        <v>2</v>
      </c>
      <c r="AB256" s="1">
        <v>2</v>
      </c>
      <c r="AC256" s="1">
        <v>1</v>
      </c>
      <c r="AD256" s="1">
        <v>2</v>
      </c>
      <c r="AE256" s="1">
        <v>60</v>
      </c>
      <c r="AF256" t="str">
        <f t="shared" si="3"/>
        <v>RENDAH</v>
      </c>
    </row>
    <row r="257" spans="1:32" x14ac:dyDescent="0.35">
      <c r="A257" s="22" t="s">
        <v>341</v>
      </c>
      <c r="B257" s="1" t="s">
        <v>9</v>
      </c>
      <c r="C257" s="1" t="s">
        <v>7</v>
      </c>
      <c r="D257" s="1">
        <v>17</v>
      </c>
      <c r="E257" s="1">
        <v>3</v>
      </c>
      <c r="F257" s="1">
        <v>2</v>
      </c>
      <c r="G257" s="1">
        <v>3</v>
      </c>
      <c r="H257" s="1">
        <v>3</v>
      </c>
      <c r="I257" s="1">
        <v>1</v>
      </c>
      <c r="J257" s="1">
        <v>3</v>
      </c>
      <c r="K257" s="1">
        <v>3</v>
      </c>
      <c r="L257" s="1">
        <v>3</v>
      </c>
      <c r="M257" s="1">
        <v>3</v>
      </c>
      <c r="N257" s="1">
        <v>2</v>
      </c>
      <c r="O257" s="1">
        <v>2</v>
      </c>
      <c r="P257" s="1">
        <v>2</v>
      </c>
      <c r="Q257" s="1">
        <v>2</v>
      </c>
      <c r="R257" s="1">
        <v>4</v>
      </c>
      <c r="S257" s="1">
        <v>3</v>
      </c>
      <c r="T257" s="1">
        <v>2</v>
      </c>
      <c r="U257" s="1">
        <v>3</v>
      </c>
      <c r="V257" s="1">
        <v>3</v>
      </c>
      <c r="W257" s="1">
        <v>2</v>
      </c>
      <c r="X257" s="1">
        <v>3</v>
      </c>
      <c r="Y257" s="1">
        <v>4</v>
      </c>
      <c r="Z257" s="1">
        <v>3</v>
      </c>
      <c r="AA257" s="1">
        <v>2</v>
      </c>
      <c r="AB257" s="1">
        <v>4</v>
      </c>
      <c r="AC257" s="1">
        <v>4</v>
      </c>
      <c r="AD257" s="1">
        <v>4</v>
      </c>
      <c r="AE257" s="1">
        <v>73</v>
      </c>
      <c r="AF257" t="str">
        <f t="shared" si="3"/>
        <v>SEDANG</v>
      </c>
    </row>
    <row r="258" spans="1:32" x14ac:dyDescent="0.35">
      <c r="A258" s="22" t="s">
        <v>342</v>
      </c>
      <c r="B258" s="1" t="s">
        <v>9</v>
      </c>
      <c r="C258" s="1" t="s">
        <v>8</v>
      </c>
      <c r="D258" s="1">
        <v>17</v>
      </c>
      <c r="E258" s="1">
        <v>3</v>
      </c>
      <c r="F258" s="1">
        <v>1</v>
      </c>
      <c r="G258" s="1">
        <v>3</v>
      </c>
      <c r="H258" s="1">
        <v>3</v>
      </c>
      <c r="I258" s="1">
        <v>3</v>
      </c>
      <c r="J258" s="1">
        <v>3</v>
      </c>
      <c r="K258" s="1">
        <v>2</v>
      </c>
      <c r="L258" s="1">
        <v>1</v>
      </c>
      <c r="M258" s="1">
        <v>3</v>
      </c>
      <c r="N258" s="1">
        <v>3</v>
      </c>
      <c r="O258" s="1">
        <v>2</v>
      </c>
      <c r="P258" s="1">
        <v>3</v>
      </c>
      <c r="Q258" s="1">
        <v>4</v>
      </c>
      <c r="R258" s="1">
        <v>2</v>
      </c>
      <c r="S258" s="1">
        <v>3</v>
      </c>
      <c r="T258" s="1">
        <v>2</v>
      </c>
      <c r="U258" s="1">
        <v>3</v>
      </c>
      <c r="V258" s="1">
        <v>4</v>
      </c>
      <c r="W258" s="1">
        <v>3</v>
      </c>
      <c r="X258" s="1">
        <v>3</v>
      </c>
      <c r="Y258" s="1">
        <v>1</v>
      </c>
      <c r="Z258" s="1">
        <v>1</v>
      </c>
      <c r="AA258" s="1">
        <v>2</v>
      </c>
      <c r="AB258" s="1">
        <v>3</v>
      </c>
      <c r="AC258" s="1">
        <v>2</v>
      </c>
      <c r="AD258" s="1">
        <v>2</v>
      </c>
      <c r="AE258" s="1">
        <v>65</v>
      </c>
      <c r="AF258" t="str">
        <f t="shared" si="3"/>
        <v>SEDANG</v>
      </c>
    </row>
    <row r="259" spans="1:32" x14ac:dyDescent="0.35">
      <c r="A259" s="22" t="s">
        <v>343</v>
      </c>
      <c r="B259" s="1" t="s">
        <v>9</v>
      </c>
      <c r="C259" s="1" t="s">
        <v>8</v>
      </c>
      <c r="D259" s="1">
        <v>17</v>
      </c>
      <c r="E259" s="1">
        <v>3</v>
      </c>
      <c r="F259" s="1">
        <v>2</v>
      </c>
      <c r="G259" s="1">
        <v>4</v>
      </c>
      <c r="H259" s="1">
        <v>3</v>
      </c>
      <c r="I259" s="1">
        <v>3</v>
      </c>
      <c r="J259" s="1">
        <v>3</v>
      </c>
      <c r="K259" s="1">
        <v>1</v>
      </c>
      <c r="L259" s="1">
        <v>3</v>
      </c>
      <c r="M259" s="1">
        <v>3</v>
      </c>
      <c r="N259" s="1">
        <v>2</v>
      </c>
      <c r="O259" s="1">
        <v>1</v>
      </c>
      <c r="P259" s="1">
        <v>1</v>
      </c>
      <c r="Q259" s="1">
        <v>2</v>
      </c>
      <c r="R259" s="1">
        <v>1</v>
      </c>
      <c r="S259" s="1">
        <v>2</v>
      </c>
      <c r="T259" s="1">
        <v>3</v>
      </c>
      <c r="U259" s="1">
        <v>2</v>
      </c>
      <c r="V259" s="1">
        <v>3</v>
      </c>
      <c r="W259" s="1">
        <v>3</v>
      </c>
      <c r="X259" s="1">
        <v>3</v>
      </c>
      <c r="Y259" s="1">
        <v>3</v>
      </c>
      <c r="Z259" s="1">
        <v>2</v>
      </c>
      <c r="AA259" s="1">
        <v>4</v>
      </c>
      <c r="AB259" s="1">
        <v>3</v>
      </c>
      <c r="AC259" s="1">
        <v>3</v>
      </c>
      <c r="AD259" s="1">
        <v>3</v>
      </c>
      <c r="AE259" s="1">
        <v>66</v>
      </c>
      <c r="AF259" t="str">
        <f t="shared" ref="AF259:AF276" si="4">IF(AE259&lt;64.19,"RENDAH",IF(AE259&lt;77.55,"SEDANG",IF(AE259&gt;77.55,"TINGGI")))</f>
        <v>SEDANG</v>
      </c>
    </row>
    <row r="260" spans="1:32" x14ac:dyDescent="0.35">
      <c r="A260" s="22" t="s">
        <v>344</v>
      </c>
      <c r="B260" s="1" t="s">
        <v>10</v>
      </c>
      <c r="C260" s="1" t="s">
        <v>7</v>
      </c>
      <c r="D260" s="1">
        <v>16</v>
      </c>
      <c r="E260" s="1">
        <v>1</v>
      </c>
      <c r="F260" s="1">
        <v>2</v>
      </c>
      <c r="G260" s="1">
        <v>2</v>
      </c>
      <c r="H260" s="1">
        <v>4</v>
      </c>
      <c r="I260" s="1">
        <v>2</v>
      </c>
      <c r="J260" s="1">
        <v>2</v>
      </c>
      <c r="K260" s="1">
        <v>2</v>
      </c>
      <c r="L260" s="1">
        <v>3</v>
      </c>
      <c r="M260" s="1">
        <v>4</v>
      </c>
      <c r="N260" s="1">
        <v>2</v>
      </c>
      <c r="O260" s="1">
        <v>3</v>
      </c>
      <c r="P260" s="1">
        <v>3</v>
      </c>
      <c r="Q260" s="1">
        <v>3</v>
      </c>
      <c r="R260" s="1">
        <v>4</v>
      </c>
      <c r="S260" s="1">
        <v>2</v>
      </c>
      <c r="T260" s="1">
        <v>2</v>
      </c>
      <c r="U260" s="1">
        <v>3</v>
      </c>
      <c r="V260" s="1">
        <v>3</v>
      </c>
      <c r="W260" s="1">
        <v>4</v>
      </c>
      <c r="X260" s="1">
        <v>3</v>
      </c>
      <c r="Y260" s="1">
        <v>2</v>
      </c>
      <c r="Z260" s="1">
        <v>2</v>
      </c>
      <c r="AA260" s="1">
        <v>2</v>
      </c>
      <c r="AB260" s="1">
        <v>3</v>
      </c>
      <c r="AC260" s="1">
        <v>2</v>
      </c>
      <c r="AD260" s="1">
        <v>2</v>
      </c>
      <c r="AE260" s="1">
        <v>67</v>
      </c>
      <c r="AF260" t="str">
        <f t="shared" si="4"/>
        <v>SEDANG</v>
      </c>
    </row>
    <row r="261" spans="1:32" x14ac:dyDescent="0.35">
      <c r="A261" s="22" t="s">
        <v>345</v>
      </c>
      <c r="B261" s="1" t="s">
        <v>9</v>
      </c>
      <c r="C261" s="1" t="s">
        <v>7</v>
      </c>
      <c r="D261" s="1">
        <v>18</v>
      </c>
      <c r="E261" s="1">
        <v>3</v>
      </c>
      <c r="F261" s="1">
        <v>4</v>
      </c>
      <c r="G261" s="1">
        <v>3</v>
      </c>
      <c r="H261" s="1">
        <v>3</v>
      </c>
      <c r="I261" s="1">
        <v>2</v>
      </c>
      <c r="J261" s="1">
        <v>2</v>
      </c>
      <c r="K261" s="1">
        <v>3</v>
      </c>
      <c r="L261" s="1">
        <v>2</v>
      </c>
      <c r="M261" s="1">
        <v>3</v>
      </c>
      <c r="N261" s="1">
        <v>2</v>
      </c>
      <c r="O261" s="1">
        <v>3</v>
      </c>
      <c r="P261" s="1">
        <v>1</v>
      </c>
      <c r="Q261" s="1">
        <v>2</v>
      </c>
      <c r="R261" s="1">
        <v>3</v>
      </c>
      <c r="S261" s="1">
        <v>3</v>
      </c>
      <c r="T261" s="1">
        <v>2</v>
      </c>
      <c r="U261" s="1">
        <v>3</v>
      </c>
      <c r="V261" s="1">
        <v>3</v>
      </c>
      <c r="W261" s="1">
        <v>4</v>
      </c>
      <c r="X261" s="1">
        <v>3</v>
      </c>
      <c r="Y261" s="1">
        <v>3</v>
      </c>
      <c r="Z261" s="1">
        <v>2</v>
      </c>
      <c r="AA261" s="1">
        <v>3</v>
      </c>
      <c r="AB261" s="1">
        <v>3</v>
      </c>
      <c r="AC261" s="1">
        <v>4</v>
      </c>
      <c r="AD261" s="1">
        <v>4</v>
      </c>
      <c r="AE261" s="1">
        <v>73</v>
      </c>
      <c r="AF261" t="str">
        <f t="shared" si="4"/>
        <v>SEDANG</v>
      </c>
    </row>
    <row r="262" spans="1:32" x14ac:dyDescent="0.35">
      <c r="A262" s="22" t="s">
        <v>346</v>
      </c>
      <c r="B262" s="1" t="s">
        <v>9</v>
      </c>
      <c r="C262" s="1" t="s">
        <v>8</v>
      </c>
      <c r="D262" s="1">
        <v>17</v>
      </c>
      <c r="E262" s="1">
        <v>3</v>
      </c>
      <c r="F262" s="1">
        <v>3</v>
      </c>
      <c r="G262" s="1">
        <v>2</v>
      </c>
      <c r="H262" s="1">
        <v>4</v>
      </c>
      <c r="I262" s="1">
        <v>1</v>
      </c>
      <c r="J262" s="1">
        <v>4</v>
      </c>
      <c r="K262" s="1">
        <v>4</v>
      </c>
      <c r="L262" s="1">
        <v>2</v>
      </c>
      <c r="M262" s="1">
        <v>3</v>
      </c>
      <c r="N262" s="1">
        <v>2</v>
      </c>
      <c r="O262" s="1">
        <v>1</v>
      </c>
      <c r="P262" s="1">
        <v>3</v>
      </c>
      <c r="Q262" s="1">
        <v>3</v>
      </c>
      <c r="R262" s="1">
        <v>4</v>
      </c>
      <c r="S262" s="1">
        <v>2</v>
      </c>
      <c r="T262" s="1">
        <v>3</v>
      </c>
      <c r="U262" s="1">
        <v>3</v>
      </c>
      <c r="V262" s="1">
        <v>3</v>
      </c>
      <c r="W262" s="1">
        <v>4</v>
      </c>
      <c r="X262" s="1">
        <v>4</v>
      </c>
      <c r="Y262" s="1">
        <v>2</v>
      </c>
      <c r="Z262" s="1">
        <v>3</v>
      </c>
      <c r="AA262" s="1">
        <v>3</v>
      </c>
      <c r="AB262" s="1">
        <v>3</v>
      </c>
      <c r="AC262" s="1">
        <v>3</v>
      </c>
      <c r="AD262" s="1">
        <v>4</v>
      </c>
      <c r="AE262" s="1">
        <v>76</v>
      </c>
      <c r="AF262" t="str">
        <f t="shared" si="4"/>
        <v>SEDANG</v>
      </c>
    </row>
    <row r="263" spans="1:32" x14ac:dyDescent="0.35">
      <c r="A263" s="22" t="s">
        <v>347</v>
      </c>
      <c r="B263" s="1" t="s">
        <v>10</v>
      </c>
      <c r="C263" s="1" t="s">
        <v>7</v>
      </c>
      <c r="D263" s="1">
        <v>16</v>
      </c>
      <c r="E263" s="1">
        <v>1</v>
      </c>
      <c r="F263" s="1">
        <v>2</v>
      </c>
      <c r="G263" s="1">
        <v>1</v>
      </c>
      <c r="H263" s="1">
        <v>3</v>
      </c>
      <c r="I263" s="1">
        <v>3</v>
      </c>
      <c r="J263" s="1">
        <v>3</v>
      </c>
      <c r="K263" s="1">
        <v>2</v>
      </c>
      <c r="L263" s="1">
        <v>3</v>
      </c>
      <c r="M263" s="1">
        <v>2</v>
      </c>
      <c r="N263" s="1">
        <v>3</v>
      </c>
      <c r="O263" s="1">
        <v>3</v>
      </c>
      <c r="P263" s="1">
        <v>3</v>
      </c>
      <c r="Q263" s="1">
        <v>2</v>
      </c>
      <c r="R263" s="1">
        <v>1</v>
      </c>
      <c r="S263" s="1">
        <v>3</v>
      </c>
      <c r="T263" s="1">
        <v>3</v>
      </c>
      <c r="U263" s="1">
        <v>2</v>
      </c>
      <c r="V263" s="1">
        <v>4</v>
      </c>
      <c r="W263" s="1">
        <v>3</v>
      </c>
      <c r="X263" s="1">
        <v>3</v>
      </c>
      <c r="Y263" s="1">
        <v>3</v>
      </c>
      <c r="Z263" s="1">
        <v>2</v>
      </c>
      <c r="AA263" s="1">
        <v>3</v>
      </c>
      <c r="AB263" s="1">
        <v>3</v>
      </c>
      <c r="AC263" s="1">
        <v>3</v>
      </c>
      <c r="AD263" s="1">
        <v>3</v>
      </c>
      <c r="AE263" s="1">
        <v>67</v>
      </c>
      <c r="AF263" t="str">
        <f t="shared" si="4"/>
        <v>SEDANG</v>
      </c>
    </row>
    <row r="264" spans="1:32" x14ac:dyDescent="0.35">
      <c r="A264" s="22" t="s">
        <v>348</v>
      </c>
      <c r="B264" s="1" t="s">
        <v>10</v>
      </c>
      <c r="C264" s="1" t="s">
        <v>8</v>
      </c>
      <c r="D264" s="1">
        <v>16</v>
      </c>
      <c r="E264" s="1">
        <v>2</v>
      </c>
      <c r="F264" s="1">
        <v>2</v>
      </c>
      <c r="G264" s="1">
        <v>3</v>
      </c>
      <c r="H264" s="1">
        <v>3</v>
      </c>
      <c r="I264" s="1">
        <v>2</v>
      </c>
      <c r="J264" s="1">
        <v>3</v>
      </c>
      <c r="K264" s="1">
        <v>3</v>
      </c>
      <c r="L264" s="1">
        <v>2</v>
      </c>
      <c r="M264" s="1">
        <v>3</v>
      </c>
      <c r="N264" s="1">
        <v>2</v>
      </c>
      <c r="O264" s="1">
        <v>3</v>
      </c>
      <c r="P264" s="1">
        <v>2</v>
      </c>
      <c r="Q264" s="1">
        <v>1</v>
      </c>
      <c r="R264" s="1">
        <v>2</v>
      </c>
      <c r="S264" s="1">
        <v>3</v>
      </c>
      <c r="T264" s="1">
        <v>2</v>
      </c>
      <c r="U264" s="1">
        <v>3</v>
      </c>
      <c r="V264" s="1">
        <v>3</v>
      </c>
      <c r="W264" s="1">
        <v>3</v>
      </c>
      <c r="X264" s="1">
        <v>1</v>
      </c>
      <c r="Y264" s="1">
        <v>2</v>
      </c>
      <c r="Z264" s="1">
        <v>4</v>
      </c>
      <c r="AA264" s="1">
        <v>2</v>
      </c>
      <c r="AB264" s="1">
        <v>2</v>
      </c>
      <c r="AC264" s="1">
        <v>2</v>
      </c>
      <c r="AD264" s="1">
        <v>3</v>
      </c>
      <c r="AE264" s="1">
        <v>63</v>
      </c>
      <c r="AF264" t="str">
        <f t="shared" si="4"/>
        <v>RENDAH</v>
      </c>
    </row>
    <row r="265" spans="1:32" x14ac:dyDescent="0.35">
      <c r="A265" s="22" t="s">
        <v>349</v>
      </c>
      <c r="B265" s="1" t="s">
        <v>9</v>
      </c>
      <c r="C265" s="1" t="s">
        <v>7</v>
      </c>
      <c r="D265" s="1">
        <v>16</v>
      </c>
      <c r="E265" s="1">
        <v>3</v>
      </c>
      <c r="F265" s="1">
        <v>1</v>
      </c>
      <c r="G265" s="1">
        <v>3</v>
      </c>
      <c r="H265" s="1">
        <v>4</v>
      </c>
      <c r="I265" s="1">
        <v>3</v>
      </c>
      <c r="J265" s="1">
        <v>3</v>
      </c>
      <c r="K265" s="1">
        <v>4</v>
      </c>
      <c r="L265" s="1">
        <v>3</v>
      </c>
      <c r="M265" s="1">
        <v>2</v>
      </c>
      <c r="N265" s="1">
        <v>1</v>
      </c>
      <c r="O265" s="1">
        <v>2</v>
      </c>
      <c r="P265" s="1">
        <v>1</v>
      </c>
      <c r="Q265" s="1">
        <v>2</v>
      </c>
      <c r="R265" s="1">
        <v>2</v>
      </c>
      <c r="S265" s="1">
        <v>3</v>
      </c>
      <c r="T265" s="1">
        <v>2</v>
      </c>
      <c r="U265" s="1">
        <v>3</v>
      </c>
      <c r="V265" s="1">
        <v>3</v>
      </c>
      <c r="W265" s="1">
        <v>3</v>
      </c>
      <c r="X265" s="1">
        <v>4</v>
      </c>
      <c r="Y265" s="1">
        <v>3</v>
      </c>
      <c r="Z265" s="1">
        <v>2</v>
      </c>
      <c r="AA265" s="1">
        <v>4</v>
      </c>
      <c r="AB265" s="1">
        <v>2</v>
      </c>
      <c r="AC265" s="1">
        <v>4</v>
      </c>
      <c r="AD265" s="1">
        <v>4</v>
      </c>
      <c r="AE265" s="1">
        <v>71</v>
      </c>
      <c r="AF265" t="str">
        <f t="shared" si="4"/>
        <v>SEDANG</v>
      </c>
    </row>
    <row r="266" spans="1:32" x14ac:dyDescent="0.35">
      <c r="A266" s="22" t="s">
        <v>350</v>
      </c>
      <c r="B266" s="1" t="s">
        <v>10</v>
      </c>
      <c r="C266" s="1" t="s">
        <v>7</v>
      </c>
      <c r="D266" s="1">
        <v>16</v>
      </c>
      <c r="E266" s="1">
        <v>3</v>
      </c>
      <c r="F266" s="1">
        <v>1</v>
      </c>
      <c r="G266" s="1">
        <v>2</v>
      </c>
      <c r="H266" s="1">
        <v>2</v>
      </c>
      <c r="I266" s="1">
        <v>4</v>
      </c>
      <c r="J266" s="1">
        <v>4</v>
      </c>
      <c r="K266" s="1">
        <v>2</v>
      </c>
      <c r="L266" s="1">
        <v>3</v>
      </c>
      <c r="M266" s="1">
        <v>3</v>
      </c>
      <c r="N266" s="1">
        <v>2</v>
      </c>
      <c r="O266" s="1">
        <v>2</v>
      </c>
      <c r="P266" s="1">
        <v>3</v>
      </c>
      <c r="Q266" s="1">
        <v>1</v>
      </c>
      <c r="R266" s="1">
        <v>3</v>
      </c>
      <c r="S266" s="1">
        <v>2</v>
      </c>
      <c r="T266" s="1">
        <v>3</v>
      </c>
      <c r="U266" s="1">
        <v>1</v>
      </c>
      <c r="V266" s="1">
        <v>2</v>
      </c>
      <c r="W266" s="1">
        <v>3</v>
      </c>
      <c r="X266" s="1">
        <v>4</v>
      </c>
      <c r="Y266" s="1">
        <v>2</v>
      </c>
      <c r="Z266" s="1">
        <v>3</v>
      </c>
      <c r="AA266" s="1">
        <v>3</v>
      </c>
      <c r="AB266" s="1">
        <v>1</v>
      </c>
      <c r="AC266" s="1">
        <v>2</v>
      </c>
      <c r="AD266" s="1">
        <v>2</v>
      </c>
      <c r="AE266" s="1">
        <v>63</v>
      </c>
      <c r="AF266" t="str">
        <f t="shared" si="4"/>
        <v>RENDAH</v>
      </c>
    </row>
    <row r="267" spans="1:32" x14ac:dyDescent="0.35">
      <c r="A267" s="22" t="s">
        <v>351</v>
      </c>
      <c r="B267" s="1" t="s">
        <v>10</v>
      </c>
      <c r="C267" s="1" t="s">
        <v>7</v>
      </c>
      <c r="D267" s="1">
        <v>15</v>
      </c>
      <c r="E267" s="1">
        <v>4</v>
      </c>
      <c r="F267" s="1">
        <v>4</v>
      </c>
      <c r="G267" s="1">
        <v>3</v>
      </c>
      <c r="H267" s="1">
        <v>3</v>
      </c>
      <c r="I267" s="1">
        <v>2</v>
      </c>
      <c r="J267" s="1">
        <v>4</v>
      </c>
      <c r="K267" s="1">
        <v>2</v>
      </c>
      <c r="L267" s="1">
        <v>2</v>
      </c>
      <c r="M267" s="1">
        <v>2</v>
      </c>
      <c r="N267" s="1">
        <v>3</v>
      </c>
      <c r="O267" s="1">
        <v>2</v>
      </c>
      <c r="P267" s="1">
        <v>4</v>
      </c>
      <c r="Q267" s="1">
        <v>1</v>
      </c>
      <c r="R267" s="1">
        <v>2</v>
      </c>
      <c r="S267" s="1">
        <v>3</v>
      </c>
      <c r="T267" s="1">
        <v>2</v>
      </c>
      <c r="U267" s="1">
        <v>3</v>
      </c>
      <c r="V267" s="1">
        <v>4</v>
      </c>
      <c r="W267" s="1">
        <v>2</v>
      </c>
      <c r="X267" s="1">
        <v>2</v>
      </c>
      <c r="Y267" s="1">
        <v>3</v>
      </c>
      <c r="Z267" s="1">
        <v>2</v>
      </c>
      <c r="AA267" s="1">
        <v>2</v>
      </c>
      <c r="AB267" s="1">
        <v>4</v>
      </c>
      <c r="AC267" s="1">
        <v>3</v>
      </c>
      <c r="AD267" s="1">
        <v>3</v>
      </c>
      <c r="AE267" s="1">
        <v>71</v>
      </c>
      <c r="AF267" t="str">
        <f t="shared" si="4"/>
        <v>SEDANG</v>
      </c>
    </row>
    <row r="268" spans="1:32" x14ac:dyDescent="0.35">
      <c r="A268" s="22" t="s">
        <v>352</v>
      </c>
      <c r="B268" s="1" t="s">
        <v>10</v>
      </c>
      <c r="C268" s="1" t="s">
        <v>7</v>
      </c>
      <c r="D268" s="1">
        <v>16</v>
      </c>
      <c r="E268" s="1">
        <v>4</v>
      </c>
      <c r="F268" s="1">
        <v>1</v>
      </c>
      <c r="G268" s="1">
        <v>3</v>
      </c>
      <c r="H268" s="1">
        <v>3</v>
      </c>
      <c r="I268" s="1">
        <v>2</v>
      </c>
      <c r="J268" s="1">
        <v>4</v>
      </c>
      <c r="K268" s="1">
        <v>1</v>
      </c>
      <c r="L268" s="1">
        <v>3</v>
      </c>
      <c r="M268" s="1">
        <v>2</v>
      </c>
      <c r="N268" s="1">
        <v>1</v>
      </c>
      <c r="O268" s="1">
        <v>3</v>
      </c>
      <c r="P268" s="1">
        <v>3</v>
      </c>
      <c r="Q268" s="1">
        <v>2</v>
      </c>
      <c r="R268" s="1">
        <v>2</v>
      </c>
      <c r="S268" s="1">
        <v>3</v>
      </c>
      <c r="T268" s="1">
        <v>4</v>
      </c>
      <c r="U268" s="1">
        <v>3</v>
      </c>
      <c r="V268" s="1">
        <v>2</v>
      </c>
      <c r="W268" s="1">
        <v>2</v>
      </c>
      <c r="X268" s="1">
        <v>1</v>
      </c>
      <c r="Y268" s="1">
        <v>2</v>
      </c>
      <c r="Z268" s="1">
        <v>2</v>
      </c>
      <c r="AA268" s="1">
        <v>4</v>
      </c>
      <c r="AB268" s="1">
        <v>3</v>
      </c>
      <c r="AC268" s="1">
        <v>3</v>
      </c>
      <c r="AD268" s="1">
        <v>1</v>
      </c>
      <c r="AE268" s="1">
        <v>64</v>
      </c>
      <c r="AF268" t="str">
        <f t="shared" si="4"/>
        <v>RENDAH</v>
      </c>
    </row>
    <row r="269" spans="1:32" x14ac:dyDescent="0.35">
      <c r="A269" s="22" t="s">
        <v>353</v>
      </c>
      <c r="B269" s="1" t="s">
        <v>9</v>
      </c>
      <c r="C269" s="1" t="s">
        <v>7</v>
      </c>
      <c r="D269" s="1">
        <v>17</v>
      </c>
      <c r="E269" s="1">
        <v>3</v>
      </c>
      <c r="F269" s="1">
        <v>4</v>
      </c>
      <c r="G269" s="1">
        <v>3</v>
      </c>
      <c r="H269" s="1">
        <v>4</v>
      </c>
      <c r="I269" s="1">
        <v>3</v>
      </c>
      <c r="J269" s="1">
        <v>3</v>
      </c>
      <c r="K269" s="1">
        <v>1</v>
      </c>
      <c r="L269" s="1">
        <v>2</v>
      </c>
      <c r="M269" s="1">
        <v>2</v>
      </c>
      <c r="N269" s="1">
        <v>3</v>
      </c>
      <c r="O269" s="1">
        <v>2</v>
      </c>
      <c r="P269" s="1">
        <v>2</v>
      </c>
      <c r="Q269" s="1">
        <v>2</v>
      </c>
      <c r="R269" s="1">
        <v>1</v>
      </c>
      <c r="S269" s="1">
        <v>4</v>
      </c>
      <c r="T269" s="1">
        <v>3</v>
      </c>
      <c r="U269" s="1">
        <v>3</v>
      </c>
      <c r="V269" s="1">
        <v>3</v>
      </c>
      <c r="W269" s="1">
        <v>4</v>
      </c>
      <c r="X269" s="1">
        <v>3</v>
      </c>
      <c r="Y269" s="1">
        <v>3</v>
      </c>
      <c r="Z269" s="1">
        <v>2</v>
      </c>
      <c r="AA269" s="1">
        <v>2</v>
      </c>
      <c r="AB269" s="1">
        <v>2</v>
      </c>
      <c r="AC269" s="1">
        <v>3</v>
      </c>
      <c r="AD269" s="1">
        <v>2</v>
      </c>
      <c r="AE269" s="1">
        <v>69</v>
      </c>
      <c r="AF269" t="str">
        <f t="shared" si="4"/>
        <v>SEDANG</v>
      </c>
    </row>
    <row r="270" spans="1:32" x14ac:dyDescent="0.35">
      <c r="A270" s="22" t="s">
        <v>354</v>
      </c>
      <c r="B270" s="1" t="s">
        <v>9</v>
      </c>
      <c r="C270" s="1" t="s">
        <v>7</v>
      </c>
      <c r="D270" s="1">
        <v>17</v>
      </c>
      <c r="E270" s="1">
        <v>3</v>
      </c>
      <c r="F270" s="1">
        <v>3</v>
      </c>
      <c r="G270" s="1">
        <v>2</v>
      </c>
      <c r="H270" s="1">
        <v>3</v>
      </c>
      <c r="I270" s="1">
        <v>3</v>
      </c>
      <c r="J270" s="1">
        <v>4</v>
      </c>
      <c r="K270" s="1">
        <v>3</v>
      </c>
      <c r="L270" s="1">
        <v>3</v>
      </c>
      <c r="M270" s="1">
        <v>2</v>
      </c>
      <c r="N270" s="1">
        <v>3</v>
      </c>
      <c r="O270" s="1">
        <v>3</v>
      </c>
      <c r="P270" s="1">
        <v>3</v>
      </c>
      <c r="Q270" s="1">
        <v>3</v>
      </c>
      <c r="R270" s="1">
        <v>2</v>
      </c>
      <c r="S270" s="1">
        <v>3</v>
      </c>
      <c r="T270" s="1">
        <v>4</v>
      </c>
      <c r="U270" s="1">
        <v>2</v>
      </c>
      <c r="V270" s="1">
        <v>4</v>
      </c>
      <c r="W270" s="1">
        <v>3</v>
      </c>
      <c r="X270" s="1">
        <v>3</v>
      </c>
      <c r="Y270" s="1">
        <v>1</v>
      </c>
      <c r="Z270" s="1">
        <v>2</v>
      </c>
      <c r="AA270" s="1">
        <v>3</v>
      </c>
      <c r="AB270" s="1">
        <v>3</v>
      </c>
      <c r="AC270" s="1">
        <v>3</v>
      </c>
      <c r="AD270" s="1">
        <v>3</v>
      </c>
      <c r="AE270" s="1">
        <v>74</v>
      </c>
      <c r="AF270" t="str">
        <f t="shared" si="4"/>
        <v>SEDANG</v>
      </c>
    </row>
    <row r="271" spans="1:32" x14ac:dyDescent="0.35">
      <c r="A271" s="22" t="s">
        <v>355</v>
      </c>
      <c r="B271" s="1" t="s">
        <v>10</v>
      </c>
      <c r="C271" s="1" t="s">
        <v>7</v>
      </c>
      <c r="D271" s="1">
        <v>16</v>
      </c>
      <c r="E271" s="1">
        <v>3</v>
      </c>
      <c r="F271" s="1">
        <v>1</v>
      </c>
      <c r="G271" s="1">
        <v>3</v>
      </c>
      <c r="H271" s="1">
        <v>4</v>
      </c>
      <c r="I271" s="1">
        <v>4</v>
      </c>
      <c r="J271" s="1">
        <v>3</v>
      </c>
      <c r="K271" s="1">
        <v>3</v>
      </c>
      <c r="L271" s="1">
        <v>3</v>
      </c>
      <c r="M271" s="1">
        <v>2</v>
      </c>
      <c r="N271" s="1">
        <v>3</v>
      </c>
      <c r="O271" s="1">
        <v>3</v>
      </c>
      <c r="P271" s="1">
        <v>3</v>
      </c>
      <c r="Q271" s="1">
        <v>1</v>
      </c>
      <c r="R271" s="1">
        <v>3</v>
      </c>
      <c r="S271" s="1">
        <v>3</v>
      </c>
      <c r="T271" s="1">
        <v>2</v>
      </c>
      <c r="U271" s="1">
        <v>2</v>
      </c>
      <c r="V271" s="1">
        <v>4</v>
      </c>
      <c r="W271" s="1">
        <v>3</v>
      </c>
      <c r="X271" s="1">
        <v>4</v>
      </c>
      <c r="Y271" s="1">
        <v>3</v>
      </c>
      <c r="Z271" s="1">
        <v>4</v>
      </c>
      <c r="AA271" s="1">
        <v>3</v>
      </c>
      <c r="AB271" s="1">
        <v>2</v>
      </c>
      <c r="AC271" s="1">
        <v>4</v>
      </c>
      <c r="AD271" s="1">
        <v>3</v>
      </c>
      <c r="AE271" s="1">
        <v>76</v>
      </c>
      <c r="AF271" t="str">
        <f t="shared" si="4"/>
        <v>SEDANG</v>
      </c>
    </row>
    <row r="272" spans="1:32" x14ac:dyDescent="0.35">
      <c r="A272" s="22" t="s">
        <v>356</v>
      </c>
      <c r="B272" s="1" t="s">
        <v>10</v>
      </c>
      <c r="C272" s="1" t="s">
        <v>7</v>
      </c>
      <c r="D272" s="1">
        <v>16</v>
      </c>
      <c r="E272" s="1">
        <v>4</v>
      </c>
      <c r="F272" s="1">
        <v>2</v>
      </c>
      <c r="G272" s="1">
        <v>3</v>
      </c>
      <c r="H272" s="1">
        <v>3</v>
      </c>
      <c r="I272" s="1">
        <v>3</v>
      </c>
      <c r="J272" s="1">
        <v>4</v>
      </c>
      <c r="K272" s="1">
        <v>3</v>
      </c>
      <c r="L272" s="1">
        <v>2</v>
      </c>
      <c r="M272" s="1">
        <v>3</v>
      </c>
      <c r="N272" s="1">
        <v>2</v>
      </c>
      <c r="O272" s="1">
        <v>3</v>
      </c>
      <c r="P272" s="1">
        <v>4</v>
      </c>
      <c r="Q272" s="1">
        <v>3</v>
      </c>
      <c r="R272" s="1">
        <v>2</v>
      </c>
      <c r="S272" s="1">
        <v>3</v>
      </c>
      <c r="T272" s="1">
        <v>2</v>
      </c>
      <c r="U272" s="1">
        <v>2</v>
      </c>
      <c r="V272" s="1">
        <v>4</v>
      </c>
      <c r="W272" s="1">
        <v>3</v>
      </c>
      <c r="X272" s="1">
        <v>3</v>
      </c>
      <c r="Y272" s="1">
        <v>3</v>
      </c>
      <c r="Z272" s="1">
        <v>1</v>
      </c>
      <c r="AA272" s="1">
        <v>4</v>
      </c>
      <c r="AB272" s="1">
        <v>2</v>
      </c>
      <c r="AC272" s="1">
        <v>2</v>
      </c>
      <c r="AD272" s="1">
        <v>3</v>
      </c>
      <c r="AE272" s="1">
        <v>73</v>
      </c>
      <c r="AF272" t="str">
        <f t="shared" si="4"/>
        <v>SEDANG</v>
      </c>
    </row>
    <row r="273" spans="1:36" x14ac:dyDescent="0.35">
      <c r="A273" s="22" t="s">
        <v>357</v>
      </c>
      <c r="B273" s="1" t="s">
        <v>10</v>
      </c>
      <c r="C273" s="1" t="s">
        <v>7</v>
      </c>
      <c r="D273" s="1">
        <v>16</v>
      </c>
      <c r="E273" s="1">
        <v>3</v>
      </c>
      <c r="F273" s="1">
        <v>1</v>
      </c>
      <c r="G273" s="1">
        <v>2</v>
      </c>
      <c r="H273" s="1">
        <v>2</v>
      </c>
      <c r="I273" s="1">
        <v>1</v>
      </c>
      <c r="J273" s="1">
        <v>4</v>
      </c>
      <c r="K273" s="1">
        <v>2</v>
      </c>
      <c r="L273" s="1">
        <v>3</v>
      </c>
      <c r="M273" s="1">
        <v>3</v>
      </c>
      <c r="N273" s="1">
        <v>2</v>
      </c>
      <c r="O273" s="1">
        <v>2</v>
      </c>
      <c r="P273" s="1">
        <v>4</v>
      </c>
      <c r="Q273" s="1">
        <v>2</v>
      </c>
      <c r="R273" s="1">
        <v>2</v>
      </c>
      <c r="S273" s="1">
        <v>3</v>
      </c>
      <c r="T273" s="1">
        <v>1</v>
      </c>
      <c r="U273" s="1">
        <v>2</v>
      </c>
      <c r="V273" s="1">
        <v>3</v>
      </c>
      <c r="W273" s="1">
        <v>3</v>
      </c>
      <c r="X273" s="1">
        <v>2</v>
      </c>
      <c r="Y273" s="1">
        <v>3</v>
      </c>
      <c r="Z273" s="1">
        <v>1</v>
      </c>
      <c r="AA273" s="1">
        <v>2</v>
      </c>
      <c r="AB273" s="1">
        <v>2</v>
      </c>
      <c r="AC273" s="1">
        <v>2</v>
      </c>
      <c r="AD273" s="1">
        <v>2</v>
      </c>
      <c r="AE273" s="1">
        <v>59</v>
      </c>
      <c r="AF273" t="str">
        <f t="shared" si="4"/>
        <v>RENDAH</v>
      </c>
    </row>
    <row r="274" spans="1:36" x14ac:dyDescent="0.35">
      <c r="A274" s="22" t="s">
        <v>358</v>
      </c>
      <c r="B274" s="1" t="s">
        <v>9</v>
      </c>
      <c r="C274" s="1" t="s">
        <v>7</v>
      </c>
      <c r="D274" s="1">
        <v>17</v>
      </c>
      <c r="E274" s="1">
        <v>3</v>
      </c>
      <c r="F274" s="1">
        <v>1</v>
      </c>
      <c r="G274" s="1">
        <v>3</v>
      </c>
      <c r="H274" s="1">
        <v>3</v>
      </c>
      <c r="I274" s="1">
        <v>3</v>
      </c>
      <c r="J274" s="1">
        <v>4</v>
      </c>
      <c r="K274" s="1">
        <v>1</v>
      </c>
      <c r="L274" s="1">
        <v>3</v>
      </c>
      <c r="M274" s="1">
        <v>3</v>
      </c>
      <c r="N274" s="1">
        <v>4</v>
      </c>
      <c r="O274" s="1">
        <v>4</v>
      </c>
      <c r="P274" s="1">
        <v>4</v>
      </c>
      <c r="Q274" s="1">
        <v>1</v>
      </c>
      <c r="R274" s="1">
        <v>3</v>
      </c>
      <c r="S274" s="1">
        <v>2</v>
      </c>
      <c r="T274" s="1">
        <v>3</v>
      </c>
      <c r="U274" s="1">
        <v>3</v>
      </c>
      <c r="V274" s="1">
        <v>3</v>
      </c>
      <c r="W274" s="1">
        <v>3</v>
      </c>
      <c r="X274" s="1">
        <v>2</v>
      </c>
      <c r="Y274" s="1">
        <v>2</v>
      </c>
      <c r="Z274" s="1">
        <v>3</v>
      </c>
      <c r="AA274" s="1">
        <v>3</v>
      </c>
      <c r="AB274" s="1">
        <v>3</v>
      </c>
      <c r="AC274" s="1">
        <v>3</v>
      </c>
      <c r="AD274" s="1">
        <v>4</v>
      </c>
      <c r="AE274" s="1">
        <v>74</v>
      </c>
      <c r="AF274" t="str">
        <f t="shared" si="4"/>
        <v>SEDANG</v>
      </c>
    </row>
    <row r="275" spans="1:36" x14ac:dyDescent="0.35">
      <c r="A275" s="22" t="s">
        <v>359</v>
      </c>
      <c r="B275" s="1" t="s">
        <v>10</v>
      </c>
      <c r="C275" s="1" t="s">
        <v>7</v>
      </c>
      <c r="D275" s="1">
        <v>17</v>
      </c>
      <c r="E275" s="1">
        <v>3</v>
      </c>
      <c r="F275" s="1">
        <v>3</v>
      </c>
      <c r="G275" s="1">
        <v>3</v>
      </c>
      <c r="H275" s="1">
        <v>4</v>
      </c>
      <c r="I275" s="1">
        <v>4</v>
      </c>
      <c r="J275" s="1">
        <v>4</v>
      </c>
      <c r="K275" s="1">
        <v>1</v>
      </c>
      <c r="L275" s="1">
        <v>3</v>
      </c>
      <c r="M275" s="1">
        <v>4</v>
      </c>
      <c r="N275" s="1">
        <v>1</v>
      </c>
      <c r="O275" s="1">
        <v>2</v>
      </c>
      <c r="P275" s="1">
        <v>3</v>
      </c>
      <c r="Q275" s="1">
        <v>3</v>
      </c>
      <c r="R275" s="1">
        <v>1</v>
      </c>
      <c r="S275" s="1">
        <v>2</v>
      </c>
      <c r="T275" s="1">
        <v>4</v>
      </c>
      <c r="U275" s="1">
        <v>3</v>
      </c>
      <c r="V275" s="1">
        <v>3</v>
      </c>
      <c r="W275" s="1">
        <v>3</v>
      </c>
      <c r="X275" s="1">
        <v>4</v>
      </c>
      <c r="Y275" s="1">
        <v>2</v>
      </c>
      <c r="Z275" s="1">
        <v>3</v>
      </c>
      <c r="AA275" s="1">
        <v>4</v>
      </c>
      <c r="AB275" s="1">
        <v>4</v>
      </c>
      <c r="AC275" s="1">
        <v>3</v>
      </c>
      <c r="AD275" s="1">
        <v>4</v>
      </c>
      <c r="AE275" s="1">
        <v>78</v>
      </c>
      <c r="AF275" t="str">
        <f t="shared" si="4"/>
        <v>TINGGI</v>
      </c>
    </row>
    <row r="276" spans="1:36" x14ac:dyDescent="0.35">
      <c r="A276" s="22" t="s">
        <v>360</v>
      </c>
      <c r="B276" s="1" t="s">
        <v>10</v>
      </c>
      <c r="C276" s="1" t="s">
        <v>7</v>
      </c>
      <c r="D276" s="1">
        <v>16</v>
      </c>
      <c r="E276" s="1">
        <v>3</v>
      </c>
      <c r="F276" s="1">
        <v>1</v>
      </c>
      <c r="G276" s="1">
        <v>2</v>
      </c>
      <c r="H276" s="1">
        <v>3</v>
      </c>
      <c r="I276" s="1">
        <v>1</v>
      </c>
      <c r="J276" s="1">
        <v>4</v>
      </c>
      <c r="K276" s="1">
        <v>2</v>
      </c>
      <c r="L276" s="1">
        <v>2</v>
      </c>
      <c r="M276" s="1">
        <v>3</v>
      </c>
      <c r="N276" s="1">
        <v>2</v>
      </c>
      <c r="O276" s="1">
        <v>2</v>
      </c>
      <c r="P276" s="1">
        <v>2</v>
      </c>
      <c r="Q276" s="1">
        <v>4</v>
      </c>
      <c r="R276" s="1">
        <v>3</v>
      </c>
      <c r="S276" s="1">
        <v>4</v>
      </c>
      <c r="T276" s="1">
        <v>2</v>
      </c>
      <c r="U276" s="1">
        <v>1</v>
      </c>
      <c r="V276" s="1">
        <v>2</v>
      </c>
      <c r="W276" s="1">
        <v>3</v>
      </c>
      <c r="X276" s="1">
        <v>4</v>
      </c>
      <c r="Y276" s="1">
        <v>1</v>
      </c>
      <c r="Z276" s="1">
        <v>1</v>
      </c>
      <c r="AA276" s="1">
        <v>2</v>
      </c>
      <c r="AB276" s="1">
        <v>2</v>
      </c>
      <c r="AC276" s="1">
        <v>3</v>
      </c>
      <c r="AD276" s="1">
        <v>1</v>
      </c>
      <c r="AE276" s="1">
        <v>60</v>
      </c>
      <c r="AF276" t="str">
        <f t="shared" si="4"/>
        <v>RENDAH</v>
      </c>
    </row>
    <row r="277" spans="1:36" s="2" customFormat="1" x14ac:dyDescent="0.35">
      <c r="D277" s="2" t="s">
        <v>55</v>
      </c>
      <c r="E277" s="2">
        <f>SUM(E2:E276)</f>
        <v>842</v>
      </c>
      <c r="F277" s="2">
        <f t="shared" ref="F277:AD277" si="5">SUM(F2:F276)</f>
        <v>651</v>
      </c>
      <c r="G277" s="2">
        <f t="shared" si="5"/>
        <v>688</v>
      </c>
      <c r="H277" s="2">
        <f t="shared" si="5"/>
        <v>845</v>
      </c>
      <c r="I277" s="2">
        <f t="shared" si="5"/>
        <v>788</v>
      </c>
      <c r="J277" s="2">
        <f t="shared" si="5"/>
        <v>790</v>
      </c>
      <c r="K277" s="2">
        <f t="shared" si="5"/>
        <v>611</v>
      </c>
      <c r="L277" s="2">
        <f t="shared" si="5"/>
        <v>668</v>
      </c>
      <c r="M277" s="2">
        <f t="shared" si="5"/>
        <v>706</v>
      </c>
      <c r="N277" s="2">
        <f t="shared" si="5"/>
        <v>711</v>
      </c>
      <c r="O277" s="2">
        <f t="shared" si="5"/>
        <v>723</v>
      </c>
      <c r="P277" s="2">
        <f t="shared" si="5"/>
        <v>829</v>
      </c>
      <c r="Q277" s="2">
        <f t="shared" si="5"/>
        <v>684</v>
      </c>
      <c r="R277" s="2">
        <f t="shared" si="5"/>
        <v>711</v>
      </c>
      <c r="S277" s="2">
        <f t="shared" si="5"/>
        <v>686</v>
      </c>
      <c r="T277" s="2">
        <f t="shared" si="5"/>
        <v>673</v>
      </c>
      <c r="U277" s="2">
        <f t="shared" si="5"/>
        <v>705</v>
      </c>
      <c r="V277" s="2">
        <f t="shared" si="5"/>
        <v>838</v>
      </c>
      <c r="W277" s="2">
        <f t="shared" si="5"/>
        <v>862</v>
      </c>
      <c r="X277" s="2">
        <f t="shared" si="5"/>
        <v>854</v>
      </c>
      <c r="Y277" s="2">
        <f t="shared" si="5"/>
        <v>693</v>
      </c>
      <c r="Z277" s="2">
        <f t="shared" si="5"/>
        <v>662</v>
      </c>
      <c r="AA277" s="2">
        <f t="shared" si="5"/>
        <v>808</v>
      </c>
      <c r="AB277" s="2">
        <f t="shared" si="5"/>
        <v>732</v>
      </c>
      <c r="AC277" s="2">
        <f t="shared" si="5"/>
        <v>881</v>
      </c>
      <c r="AD277" s="2">
        <f t="shared" si="5"/>
        <v>850</v>
      </c>
      <c r="AH277"/>
      <c r="AI277"/>
      <c r="AJ277"/>
    </row>
    <row r="278" spans="1:36" s="2" customFormat="1" x14ac:dyDescent="0.35">
      <c r="D278" s="2" t="s">
        <v>365</v>
      </c>
      <c r="E278" s="2" t="str">
        <f>IF(E277&lt;653.7,"RENDAH",IF(E277&lt;796.9,"SEDANG",IF(E277&gt;796.9,"TINGGI")))</f>
        <v>TINGGI</v>
      </c>
      <c r="F278" s="2" t="str">
        <f t="shared" ref="F278:L278" si="6">IF(F277&lt;653.7,"RENDAH",IF(F277&lt;796.9,"SEDANG",IF(F277&gt;796.9,"TINGGI")))</f>
        <v>RENDAH</v>
      </c>
      <c r="G278" s="2" t="str">
        <f t="shared" si="6"/>
        <v>SEDANG</v>
      </c>
      <c r="H278" s="2" t="str">
        <f t="shared" si="6"/>
        <v>TINGGI</v>
      </c>
      <c r="I278" s="2" t="str">
        <f t="shared" si="6"/>
        <v>SEDANG</v>
      </c>
      <c r="J278" s="2" t="str">
        <f t="shared" si="6"/>
        <v>SEDANG</v>
      </c>
      <c r="K278" s="2" t="str">
        <f t="shared" si="6"/>
        <v>RENDAH</v>
      </c>
      <c r="L278" s="2" t="str">
        <f t="shared" si="6"/>
        <v>SEDANG</v>
      </c>
      <c r="M278" s="2" t="str">
        <f t="shared" ref="M278" si="7">IF(M277&lt;653.7,"RENDAH",IF(M277&lt;796.9,"SEDANG",IF(M277&gt;796.9,"TINGGI")))</f>
        <v>SEDANG</v>
      </c>
      <c r="N278" s="2" t="str">
        <f t="shared" ref="N278" si="8">IF(N277&lt;653.7,"RENDAH",IF(N277&lt;796.9,"SEDANG",IF(N277&gt;796.9,"TINGGI")))</f>
        <v>SEDANG</v>
      </c>
      <c r="O278" s="2" t="str">
        <f t="shared" ref="O278" si="9">IF(O277&lt;653.7,"RENDAH",IF(O277&lt;796.9,"SEDANG",IF(O277&gt;796.9,"TINGGI")))</f>
        <v>SEDANG</v>
      </c>
      <c r="P278" s="2" t="str">
        <f t="shared" ref="P278" si="10">IF(P277&lt;653.7,"RENDAH",IF(P277&lt;796.9,"SEDANG",IF(P277&gt;796.9,"TINGGI")))</f>
        <v>TINGGI</v>
      </c>
      <c r="Q278" s="2" t="str">
        <f t="shared" ref="Q278" si="11">IF(Q277&lt;653.7,"RENDAH",IF(Q277&lt;796.9,"SEDANG",IF(Q277&gt;796.9,"TINGGI")))</f>
        <v>SEDANG</v>
      </c>
      <c r="R278" s="2" t="str">
        <f t="shared" ref="R278:S278" si="12">IF(R277&lt;653.7,"RENDAH",IF(R277&lt;796.9,"SEDANG",IF(R277&gt;796.9,"TINGGI")))</f>
        <v>SEDANG</v>
      </c>
      <c r="S278" s="2" t="str">
        <f t="shared" si="12"/>
        <v>SEDANG</v>
      </c>
      <c r="T278" s="2" t="str">
        <f t="shared" ref="T278" si="13">IF(T277&lt;653.7,"RENDAH",IF(T277&lt;796.9,"SEDANG",IF(T277&gt;796.9,"TINGGI")))</f>
        <v>SEDANG</v>
      </c>
      <c r="U278" s="2" t="str">
        <f t="shared" ref="U278" si="14">IF(U277&lt;653.7,"RENDAH",IF(U277&lt;796.9,"SEDANG",IF(U277&gt;796.9,"TINGGI")))</f>
        <v>SEDANG</v>
      </c>
      <c r="V278" s="2" t="str">
        <f t="shared" ref="V278" si="15">IF(V277&lt;653.7,"RENDAH",IF(V277&lt;796.9,"SEDANG",IF(V277&gt;796.9,"TINGGI")))</f>
        <v>TINGGI</v>
      </c>
      <c r="W278" s="2" t="str">
        <f t="shared" ref="W278" si="16">IF(W277&lt;653.7,"RENDAH",IF(W277&lt;796.9,"SEDANG",IF(W277&gt;796.9,"TINGGI")))</f>
        <v>TINGGI</v>
      </c>
      <c r="X278" s="2" t="str">
        <f t="shared" ref="X278" si="17">IF(X277&lt;653.7,"RENDAH",IF(X277&lt;796.9,"SEDANG",IF(X277&gt;796.9,"TINGGI")))</f>
        <v>TINGGI</v>
      </c>
      <c r="Y278" s="2" t="str">
        <f t="shared" ref="Y278:Z278" si="18">IF(Y277&lt;653.7,"RENDAH",IF(Y277&lt;796.9,"SEDANG",IF(Y277&gt;796.9,"TINGGI")))</f>
        <v>SEDANG</v>
      </c>
      <c r="Z278" s="2" t="str">
        <f t="shared" si="18"/>
        <v>SEDANG</v>
      </c>
      <c r="AA278" s="2" t="str">
        <f t="shared" ref="AA278" si="19">IF(AA277&lt;653.7,"RENDAH",IF(AA277&lt;796.9,"SEDANG",IF(AA277&gt;796.9,"TINGGI")))</f>
        <v>TINGGI</v>
      </c>
      <c r="AB278" s="2" t="str">
        <f t="shared" ref="AB278" si="20">IF(AB277&lt;653.7,"RENDAH",IF(AB277&lt;796.9,"SEDANG",IF(AB277&gt;796.9,"TINGGI")))</f>
        <v>SEDANG</v>
      </c>
      <c r="AC278" s="2" t="str">
        <f t="shared" ref="AC278" si="21">IF(AC277&lt;653.7,"RENDAH",IF(AC277&lt;796.9,"SEDANG",IF(AC277&gt;796.9,"TINGGI")))</f>
        <v>TINGGI</v>
      </c>
      <c r="AD278" s="2" t="str">
        <f t="shared" ref="AD278" si="22">IF(AD277&lt;653.7,"RENDAH",IF(AD277&lt;796.9,"SEDANG",IF(AD277&gt;796.9,"TINGGI")))</f>
        <v>TINGGI</v>
      </c>
      <c r="AH278"/>
      <c r="AI278"/>
      <c r="AJ278"/>
    </row>
    <row r="279" spans="1:36" x14ac:dyDescent="0.35">
      <c r="AD279" s="1"/>
    </row>
    <row r="280" spans="1:36" x14ac:dyDescent="0.35">
      <c r="F280" s="6" t="s">
        <v>68</v>
      </c>
      <c r="G280" s="6"/>
      <c r="I280" s="9" t="s">
        <v>57</v>
      </c>
      <c r="J280" s="9"/>
      <c r="K280" s="9"/>
    </row>
    <row r="281" spans="1:36" x14ac:dyDescent="0.35">
      <c r="F281" s="6" t="s">
        <v>64</v>
      </c>
      <c r="G281" s="6">
        <f>AVERAGE(D277:T277)</f>
        <v>725.375</v>
      </c>
      <c r="I281" s="8" t="s">
        <v>58</v>
      </c>
      <c r="J281" s="9" t="s">
        <v>59</v>
      </c>
      <c r="K281" s="9"/>
      <c r="AH281" s="2"/>
      <c r="AI281" s="2"/>
      <c r="AJ281" s="2"/>
    </row>
    <row r="282" spans="1:36" x14ac:dyDescent="0.35">
      <c r="F282" s="6" t="s">
        <v>65</v>
      </c>
      <c r="G282" s="6">
        <f>STDEV(D277:T277)</f>
        <v>71.577347440839603</v>
      </c>
      <c r="I282" s="8" t="s">
        <v>60</v>
      </c>
      <c r="J282" s="23" t="s">
        <v>61</v>
      </c>
      <c r="K282" s="9"/>
      <c r="AH282" s="2"/>
      <c r="AI282" s="2"/>
      <c r="AJ282" s="2"/>
    </row>
    <row r="283" spans="1:36" x14ac:dyDescent="0.35">
      <c r="F283" s="6" t="s">
        <v>66</v>
      </c>
      <c r="G283" s="6">
        <f>G281-G282</f>
        <v>653.79765255916038</v>
      </c>
      <c r="I283" s="8" t="s">
        <v>62</v>
      </c>
      <c r="J283" s="23" t="s">
        <v>63</v>
      </c>
      <c r="K283" s="9"/>
    </row>
    <row r="284" spans="1:36" x14ac:dyDescent="0.35">
      <c r="F284" s="6" t="s">
        <v>67</v>
      </c>
      <c r="G284" s="6">
        <f>G281+G282</f>
        <v>796.95234744083962</v>
      </c>
    </row>
    <row r="285" spans="1:36" x14ac:dyDescent="0.35">
      <c r="I285" s="23" t="s">
        <v>69</v>
      </c>
      <c r="J285" s="23"/>
      <c r="K285" s="6"/>
    </row>
    <row r="286" spans="1:36" x14ac:dyDescent="0.35">
      <c r="I286" s="11" t="s">
        <v>58</v>
      </c>
      <c r="J286" s="7" t="s">
        <v>366</v>
      </c>
      <c r="K286" s="6"/>
    </row>
    <row r="287" spans="1:36" x14ac:dyDescent="0.35">
      <c r="I287" s="11" t="s">
        <v>60</v>
      </c>
      <c r="J287" s="7" t="s">
        <v>367</v>
      </c>
      <c r="K287" s="6"/>
    </row>
    <row r="288" spans="1:36" x14ac:dyDescent="0.35">
      <c r="I288" s="11" t="s">
        <v>62</v>
      </c>
      <c r="J288" s="7" t="s">
        <v>368</v>
      </c>
      <c r="K288" s="6"/>
    </row>
    <row r="289" spans="9:11" x14ac:dyDescent="0.35">
      <c r="I289" s="6"/>
      <c r="J289" s="6"/>
      <c r="K289" s="6"/>
    </row>
  </sheetData>
  <mergeCells count="1">
    <mergeCell ref="AH8:A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narsistik</vt:lpstr>
      <vt:lpstr>pwb</vt:lpstr>
      <vt:lpstr>KATEGORISASI NARSISTIK</vt:lpstr>
      <vt:lpstr>KATEGORISASI PWB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 Yuda Setiawan</dc:creator>
  <cp:lastModifiedBy>Mochamad Yuda Setiawan</cp:lastModifiedBy>
  <dcterms:created xsi:type="dcterms:W3CDTF">2024-05-22T00:26:44Z</dcterms:created>
  <dcterms:modified xsi:type="dcterms:W3CDTF">2024-07-30T04:53:47Z</dcterms:modified>
</cp:coreProperties>
</file>